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J13" i="1"/>
  <c r="I13" i="1"/>
  <c r="H13" i="1"/>
  <c r="H24" i="1" s="1"/>
  <c r="G13" i="1"/>
  <c r="G24" i="1" s="1"/>
  <c r="F13" i="1"/>
  <c r="F195" i="1" l="1"/>
  <c r="H195" i="1"/>
  <c r="G195" i="1"/>
  <c r="F176" i="1"/>
  <c r="J176" i="1"/>
  <c r="H157" i="1"/>
  <c r="J157" i="1"/>
  <c r="I157" i="1"/>
  <c r="F138" i="1"/>
  <c r="H138" i="1"/>
  <c r="G138" i="1"/>
  <c r="F119" i="1"/>
  <c r="J119" i="1"/>
  <c r="H100" i="1"/>
  <c r="J100" i="1"/>
  <c r="I100" i="1"/>
  <c r="F81" i="1"/>
  <c r="H81" i="1"/>
  <c r="G81" i="1"/>
  <c r="J62" i="1"/>
  <c r="I62" i="1"/>
  <c r="F62" i="1"/>
  <c r="J43" i="1"/>
  <c r="I43" i="1"/>
  <c r="H43" i="1"/>
  <c r="G43" i="1"/>
  <c r="I195" i="1"/>
  <c r="J195" i="1"/>
  <c r="G100" i="1"/>
  <c r="G176" i="1"/>
  <c r="G157" i="1"/>
  <c r="F157" i="1"/>
  <c r="J138" i="1"/>
  <c r="I138" i="1"/>
  <c r="I119" i="1"/>
  <c r="H119" i="1"/>
  <c r="G119" i="1"/>
  <c r="F100" i="1"/>
  <c r="J81" i="1"/>
  <c r="I81" i="1"/>
  <c r="G62" i="1"/>
  <c r="F43" i="1"/>
  <c r="H176" i="1"/>
  <c r="I176" i="1"/>
  <c r="H62" i="1"/>
  <c r="J24" i="1"/>
  <c r="I24" i="1"/>
  <c r="G196" i="1" l="1"/>
  <c r="H196" i="1"/>
  <c r="J196" i="1"/>
  <c r="F196" i="1"/>
  <c r="I196" i="1"/>
</calcChain>
</file>

<file path=xl/sharedStrings.xml><?xml version="1.0" encoding="utf-8"?>
<sst xmlns="http://schemas.openxmlformats.org/spreadsheetml/2006/main" count="310" uniqueCount="97">
  <si>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</si>
  <si>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</si>
  <si>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</si>
  <si>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</si>
  <si>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</si>
  <si>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</si>
  <si>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</si>
  <si>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</si>
  <si>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</si>
  <si>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</si>
  <si>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</si>
  <si>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</si>
  <si>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</si>
  <si>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</si>
  <si>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</si>
  <si>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</si>
  <si>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</si>
  <si>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</si>
  <si>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</si>
  <si>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</si>
  <si>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</si>
  <si>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</si>
  <si>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</si>
  <si>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</si>
  <si>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</si>
  <si>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</si>
  <si>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</si>
  <si>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</si>
  <si>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</si>
  <si>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</si>
  <si>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</si>
  <si>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</si>
  <si>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</si>
  <si>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</si>
  <si>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</si>
  <si>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</si>
  <si>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</si>
  <si>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</si>
  <si>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</si>
  <si>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</si>
  <si>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Гуляш</t>
  </si>
  <si>
    <t>Каша гречневая рассыпчатая</t>
  </si>
  <si>
    <t>Щи из свежей капусты</t>
  </si>
  <si>
    <t>Суп картофельный с бобовыми</t>
  </si>
  <si>
    <t>Каша рисовая рассыпчатая</t>
  </si>
  <si>
    <t>МОУ "Коптеловская СОШ им. Дм. Никонова"</t>
  </si>
  <si>
    <t>Овсянников А. В.</t>
  </si>
  <si>
    <t>Борщ с капустой и картофелем</t>
  </si>
  <si>
    <t>Жаркое по-домашнему</t>
  </si>
  <si>
    <t>Хлеб крестьянский йодированный</t>
  </si>
  <si>
    <t>Чай с сахаром</t>
  </si>
  <si>
    <t>Макаронные изделия отварные</t>
  </si>
  <si>
    <t>Кофейный напиток с молоком</t>
  </si>
  <si>
    <t>Рассольник Ленинградский</t>
  </si>
  <si>
    <t>Капуста тушеная</t>
  </si>
  <si>
    <t>Рыба припущенная</t>
  </si>
  <si>
    <t>Кисель витаминизированный</t>
  </si>
  <si>
    <t>Плов</t>
  </si>
  <si>
    <t>Йогурт питьевой</t>
  </si>
  <si>
    <t>Котлеты рубленные из птицы или кролика</t>
  </si>
  <si>
    <t>соус</t>
  </si>
  <si>
    <t>Котлета рубленная из птицы или кролика</t>
  </si>
  <si>
    <t>Напиток витаминизированный</t>
  </si>
  <si>
    <t>Каша пшенная вязкая</t>
  </si>
  <si>
    <t>Бутерброд с маслом</t>
  </si>
  <si>
    <t>Сок яблочный</t>
  </si>
  <si>
    <t>Овощи натуральные свежие</t>
  </si>
  <si>
    <t>Какао с молоком сгущенным</t>
  </si>
  <si>
    <t>Запеканка из творога</t>
  </si>
  <si>
    <t>Бутерброд с джемом</t>
  </si>
  <si>
    <t>Салат из свежих огурцов</t>
  </si>
  <si>
    <t>Суп-пюре из картофеля</t>
  </si>
  <si>
    <t>Котлеты домашние</t>
  </si>
  <si>
    <t>Напиток из плодов шиповника</t>
  </si>
  <si>
    <t>Гренки из пшеничного хлеба (2 вариант)</t>
  </si>
  <si>
    <t>Соус томатный №364</t>
  </si>
  <si>
    <t>Каша манная вязкая</t>
  </si>
  <si>
    <t>Бутерброд с сыром</t>
  </si>
  <si>
    <t>Чай с лимоном</t>
  </si>
  <si>
    <t>Салат из моркови с изюмом</t>
  </si>
  <si>
    <t>Картофельное пюре</t>
  </si>
  <si>
    <t>Яблоки</t>
  </si>
  <si>
    <t>Омлет натуральный</t>
  </si>
  <si>
    <t>Салат витаминный (1-ый вариант)</t>
  </si>
  <si>
    <t>Суп картофельный с мясными фрикадельками</t>
  </si>
  <si>
    <t>соус томатный №364</t>
  </si>
  <si>
    <t>Банан</t>
  </si>
  <si>
    <t>Каша рисовая вязкая</t>
  </si>
  <si>
    <t>Салат из свежих помидоров и огурцов</t>
  </si>
  <si>
    <t>Кура отварная</t>
  </si>
  <si>
    <t>Апельсин</t>
  </si>
  <si>
    <t>Компот из смеси сухофруктов</t>
  </si>
  <si>
    <t>Котлеты, биточки, шницели</t>
  </si>
  <si>
    <t>Салат из свеклы отварной</t>
  </si>
  <si>
    <t>Салат здоровье</t>
  </si>
  <si>
    <t>Суп- лапша домашняя с курой</t>
  </si>
  <si>
    <t>Каша ячневая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</si>
</sst>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0" borderId="2" xfId="0" applyFont="1" applyBorder="1" applyAlignment="1" applyProtection="1">
      <alignment horizontal="right"/>
      <protection locked="0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1" fillId="0" borderId="4" xfId="0" applyFont="1" applyBorder="1"/>
    <xf numFmtId="0" fontId="13" fillId="3" borderId="3" xfId="0" applyFont="1" applyFill="1" applyBorder="1" applyAlignment="1">
      <alignment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3" fillId="0" borderId="10" xfId="0" applyFont="1" applyBorder="1" applyAlignment="1">
      <alignment horizontal="center"/>
    </xf>
    <xf numFmtId="0" fontId="15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0" activePane="bottomRight" state="frozen"/>
      <selection pane="topRight" activeCell="E1" sqref="E1"/>
      <selection pane="bottomLeft" activeCell="A6" sqref="A6"/>
      <selection pane="bottomRight" activeCell="J194" sqref="J19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45</v>
      </c>
      <c r="D1" s="65"/>
      <c r="E1" s="65"/>
      <c r="F1" s="12" t="s">
        <v>16</v>
      </c>
      <c r="G1" s="2" t="s">
        <v>17</v>
      </c>
      <c r="H1" s="66" t="s">
        <v>39</v>
      </c>
      <c r="I1" s="66"/>
      <c r="J1" s="66"/>
      <c r="K1" s="66"/>
    </row>
    <row r="2" spans="1:12" ht="18" x14ac:dyDescent="0.2">
      <c r="A2" s="33" t="s">
        <v>6</v>
      </c>
      <c r="C2" s="2"/>
      <c r="G2" s="2" t="s">
        <v>18</v>
      </c>
      <c r="H2" s="66" t="s">
        <v>46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46">
        <v>1</v>
      </c>
      <c r="I3" s="46">
        <v>6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4" t="s">
        <v>0</v>
      </c>
      <c r="D5" s="34" t="s">
        <v>13</v>
      </c>
      <c r="E5" s="34" t="s">
        <v>12</v>
      </c>
      <c r="F5" s="34" t="s">
        <v>34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7" t="s">
        <v>63</v>
      </c>
      <c r="F6" s="38">
        <v>200</v>
      </c>
      <c r="G6" s="38">
        <v>10.28</v>
      </c>
      <c r="H6" s="38">
        <v>11.31</v>
      </c>
      <c r="I6" s="38">
        <v>48.93</v>
      </c>
      <c r="J6" s="38">
        <v>339.89</v>
      </c>
      <c r="K6" s="39">
        <v>324</v>
      </c>
      <c r="L6" s="38">
        <v>22.72</v>
      </c>
    </row>
    <row r="7" spans="1:12" ht="15" x14ac:dyDescent="0.25">
      <c r="A7" s="23"/>
      <c r="B7" s="15"/>
      <c r="C7" s="11"/>
      <c r="D7" s="6"/>
      <c r="E7" s="40" t="s">
        <v>64</v>
      </c>
      <c r="F7" s="41">
        <v>30</v>
      </c>
      <c r="G7" s="41">
        <v>1.77</v>
      </c>
      <c r="H7" s="41">
        <v>6.87</v>
      </c>
      <c r="I7" s="41">
        <v>11.33</v>
      </c>
      <c r="J7" s="41">
        <v>114.38</v>
      </c>
      <c r="K7" s="42">
        <v>1</v>
      </c>
      <c r="L7" s="41">
        <v>12.45</v>
      </c>
    </row>
    <row r="8" spans="1:12" ht="15" x14ac:dyDescent="0.25">
      <c r="A8" s="23"/>
      <c r="B8" s="15"/>
      <c r="C8" s="11"/>
      <c r="D8" s="7" t="s">
        <v>22</v>
      </c>
      <c r="E8" s="40" t="s">
        <v>50</v>
      </c>
      <c r="F8" s="41">
        <v>200</v>
      </c>
      <c r="G8" s="41">
        <v>0.19</v>
      </c>
      <c r="H8" s="41">
        <v>0</v>
      </c>
      <c r="I8" s="41">
        <v>14.93</v>
      </c>
      <c r="J8" s="41">
        <v>60.46</v>
      </c>
      <c r="K8" s="42">
        <v>430</v>
      </c>
      <c r="L8" s="41">
        <v>2.13</v>
      </c>
    </row>
    <row r="9" spans="1:12" ht="15" x14ac:dyDescent="0.25">
      <c r="A9" s="23"/>
      <c r="B9" s="15"/>
      <c r="C9" s="11"/>
      <c r="D9" s="7" t="s">
        <v>23</v>
      </c>
      <c r="E9" s="40" t="s">
        <v>49</v>
      </c>
      <c r="F9" s="41">
        <v>20</v>
      </c>
      <c r="G9" s="41">
        <v>1.49</v>
      </c>
      <c r="H9" s="41">
        <v>0.18</v>
      </c>
      <c r="I9" s="41">
        <v>9.2899999999999991</v>
      </c>
      <c r="J9" s="41">
        <v>45.78</v>
      </c>
      <c r="K9" s="42"/>
      <c r="L9" s="41">
        <v>1.48</v>
      </c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40" t="s">
        <v>65</v>
      </c>
      <c r="F11" s="41">
        <v>200</v>
      </c>
      <c r="G11" s="41">
        <v>0</v>
      </c>
      <c r="H11" s="41">
        <v>0</v>
      </c>
      <c r="I11" s="41">
        <v>0.12</v>
      </c>
      <c r="J11" s="41">
        <v>0.46</v>
      </c>
      <c r="K11" s="42">
        <v>442</v>
      </c>
      <c r="L11" s="41">
        <v>20</v>
      </c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49" t="s">
        <v>33</v>
      </c>
      <c r="E13" s="50"/>
      <c r="F13" s="51">
        <f>SUM(F6:F12)</f>
        <v>650</v>
      </c>
      <c r="G13" s="51">
        <f t="shared" ref="G13:J13" si="0">SUM(G6:G12)</f>
        <v>13.729999999999999</v>
      </c>
      <c r="H13" s="51">
        <f t="shared" si="0"/>
        <v>18.36</v>
      </c>
      <c r="I13" s="51">
        <f t="shared" si="0"/>
        <v>84.6</v>
      </c>
      <c r="J13" s="51">
        <f t="shared" si="0"/>
        <v>560.97</v>
      </c>
      <c r="K13" s="52"/>
      <c r="L13" s="51">
        <v>58.78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 t="s">
        <v>66</v>
      </c>
      <c r="F14" s="41">
        <v>60</v>
      </c>
      <c r="G14" s="41">
        <v>0.66</v>
      </c>
      <c r="H14" s="41">
        <v>0.12</v>
      </c>
      <c r="I14" s="41">
        <v>2.2799999999999998</v>
      </c>
      <c r="J14" s="41">
        <v>14.4</v>
      </c>
      <c r="K14" s="42">
        <v>71</v>
      </c>
      <c r="L14" s="41">
        <v>12.12</v>
      </c>
    </row>
    <row r="15" spans="1:12" ht="15" x14ac:dyDescent="0.25">
      <c r="A15" s="23"/>
      <c r="B15" s="15"/>
      <c r="C15" s="11"/>
      <c r="D15" s="7" t="s">
        <v>27</v>
      </c>
      <c r="E15" s="53" t="s">
        <v>53</v>
      </c>
      <c r="F15" s="41">
        <v>210</v>
      </c>
      <c r="G15" s="41">
        <v>1.91</v>
      </c>
      <c r="H15" s="41">
        <v>5.34</v>
      </c>
      <c r="I15" s="41">
        <v>12.62</v>
      </c>
      <c r="J15" s="41">
        <v>110.26</v>
      </c>
      <c r="K15" s="42">
        <v>91</v>
      </c>
      <c r="L15" s="41">
        <v>9.5</v>
      </c>
    </row>
    <row r="16" spans="1:12" ht="15" x14ac:dyDescent="0.25">
      <c r="A16" s="23"/>
      <c r="B16" s="15"/>
      <c r="C16" s="11"/>
      <c r="D16" s="7" t="s">
        <v>28</v>
      </c>
      <c r="E16" s="40" t="s">
        <v>40</v>
      </c>
      <c r="F16" s="41">
        <v>90</v>
      </c>
      <c r="G16" s="41">
        <v>10.42</v>
      </c>
      <c r="H16" s="41">
        <v>27.38</v>
      </c>
      <c r="I16" s="41">
        <v>2.76</v>
      </c>
      <c r="J16" s="41">
        <v>299.49</v>
      </c>
      <c r="K16" s="42">
        <v>260</v>
      </c>
      <c r="L16" s="41">
        <v>33.03</v>
      </c>
    </row>
    <row r="17" spans="1:12" ht="15" x14ac:dyDescent="0.25">
      <c r="A17" s="23"/>
      <c r="B17" s="15"/>
      <c r="C17" s="11"/>
      <c r="D17" s="7" t="s">
        <v>29</v>
      </c>
      <c r="E17" s="53" t="s">
        <v>51</v>
      </c>
      <c r="F17" s="41">
        <v>150</v>
      </c>
      <c r="G17" s="41">
        <v>5.61</v>
      </c>
      <c r="H17" s="41">
        <v>0.66</v>
      </c>
      <c r="I17" s="41">
        <v>35.9</v>
      </c>
      <c r="J17" s="41">
        <v>172.13</v>
      </c>
      <c r="K17" s="42">
        <v>202.1</v>
      </c>
      <c r="L17" s="41">
        <v>3.72</v>
      </c>
    </row>
    <row r="18" spans="1:12" ht="15" x14ac:dyDescent="0.25">
      <c r="A18" s="23"/>
      <c r="B18" s="15"/>
      <c r="C18" s="11"/>
      <c r="D18" s="7" t="s">
        <v>30</v>
      </c>
      <c r="E18" s="53" t="s">
        <v>67</v>
      </c>
      <c r="F18" s="41">
        <v>200</v>
      </c>
      <c r="G18" s="41">
        <v>3.6</v>
      </c>
      <c r="H18" s="41">
        <v>3.71</v>
      </c>
      <c r="I18" s="41">
        <v>23.76</v>
      </c>
      <c r="J18" s="41">
        <v>143.72</v>
      </c>
      <c r="K18" s="42">
        <v>383</v>
      </c>
      <c r="L18" s="41">
        <v>14.48</v>
      </c>
    </row>
    <row r="19" spans="1:12" ht="15" x14ac:dyDescent="0.25">
      <c r="A19" s="23"/>
      <c r="B19" s="15"/>
      <c r="C19" s="11"/>
      <c r="D19" s="7" t="s">
        <v>31</v>
      </c>
      <c r="E19" s="40" t="s">
        <v>49</v>
      </c>
      <c r="F19" s="41">
        <v>40</v>
      </c>
      <c r="G19" s="41">
        <v>2.99</v>
      </c>
      <c r="H19" s="41">
        <v>0.37</v>
      </c>
      <c r="I19" s="41">
        <v>18.59</v>
      </c>
      <c r="J19" s="41">
        <v>91.57</v>
      </c>
      <c r="K19" s="42"/>
      <c r="L19" s="41">
        <v>2.97</v>
      </c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54"/>
      <c r="D23" s="49" t="s">
        <v>33</v>
      </c>
      <c r="E23" s="50"/>
      <c r="F23" s="51">
        <v>750</v>
      </c>
      <c r="G23" s="51">
        <v>25.19</v>
      </c>
      <c r="H23" s="51">
        <v>37.58</v>
      </c>
      <c r="I23" s="51">
        <v>95.91</v>
      </c>
      <c r="J23" s="51">
        <v>831.57</v>
      </c>
      <c r="K23" s="52"/>
      <c r="L23" s="51">
        <v>75.819999999999993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55"/>
      <c r="F24" s="56">
        <v>1400</v>
      </c>
      <c r="G24" s="56">
        <f t="shared" ref="G24:J24" si="1">G13+G23</f>
        <v>38.92</v>
      </c>
      <c r="H24" s="56">
        <f t="shared" si="1"/>
        <v>55.94</v>
      </c>
      <c r="I24" s="56">
        <f t="shared" si="1"/>
        <v>180.51</v>
      </c>
      <c r="J24" s="56">
        <f t="shared" si="1"/>
        <v>1392.54</v>
      </c>
      <c r="K24" s="56"/>
      <c r="L24" s="56">
        <v>134.6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7" t="s">
        <v>68</v>
      </c>
      <c r="F25" s="38">
        <v>200</v>
      </c>
      <c r="G25" s="38">
        <v>35.47</v>
      </c>
      <c r="H25" s="38">
        <v>18.13</v>
      </c>
      <c r="I25" s="38">
        <v>32.270000000000003</v>
      </c>
      <c r="J25" s="38">
        <v>442.68</v>
      </c>
      <c r="K25" s="39">
        <v>224</v>
      </c>
      <c r="L25" s="38">
        <v>87.37</v>
      </c>
    </row>
    <row r="26" spans="1:12" ht="15" x14ac:dyDescent="0.25">
      <c r="A26" s="14"/>
      <c r="B26" s="15"/>
      <c r="C26" s="11"/>
      <c r="D26" s="6"/>
      <c r="E26" s="53" t="s">
        <v>69</v>
      </c>
      <c r="F26" s="41">
        <v>40</v>
      </c>
      <c r="G26" s="41">
        <v>1.31</v>
      </c>
      <c r="H26" s="41">
        <v>4.5999999999999996</v>
      </c>
      <c r="I26" s="41">
        <v>22.14</v>
      </c>
      <c r="J26" s="41">
        <v>133.05000000000001</v>
      </c>
      <c r="K26" s="42">
        <v>2</v>
      </c>
      <c r="L26" s="41">
        <v>13.82</v>
      </c>
    </row>
    <row r="27" spans="1:12" ht="15" x14ac:dyDescent="0.25">
      <c r="A27" s="14"/>
      <c r="B27" s="15"/>
      <c r="C27" s="11"/>
      <c r="D27" s="7" t="s">
        <v>22</v>
      </c>
      <c r="E27" s="53" t="s">
        <v>50</v>
      </c>
      <c r="F27" s="41">
        <v>200</v>
      </c>
      <c r="G27" s="41">
        <v>0.19</v>
      </c>
      <c r="H27" s="41">
        <v>0</v>
      </c>
      <c r="I27" s="41">
        <v>14.93</v>
      </c>
      <c r="J27" s="41">
        <v>60.46</v>
      </c>
      <c r="K27" s="42">
        <v>430</v>
      </c>
      <c r="L27" s="41">
        <v>2.12</v>
      </c>
    </row>
    <row r="28" spans="1:12" ht="15" x14ac:dyDescent="0.25">
      <c r="A28" s="14"/>
      <c r="B28" s="15"/>
      <c r="C28" s="11"/>
      <c r="D28" s="7" t="s">
        <v>23</v>
      </c>
      <c r="E28" s="40" t="s">
        <v>49</v>
      </c>
      <c r="F28" s="41">
        <v>20</v>
      </c>
      <c r="G28" s="41">
        <v>1.49</v>
      </c>
      <c r="H28" s="41">
        <v>0.18</v>
      </c>
      <c r="I28" s="41">
        <v>9.2899999999999991</v>
      </c>
      <c r="J28" s="41">
        <v>45.78</v>
      </c>
      <c r="K28" s="42"/>
      <c r="L28" s="41">
        <v>1.48</v>
      </c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49" t="s">
        <v>33</v>
      </c>
      <c r="E32" s="50"/>
      <c r="F32" s="51">
        <f>SUM(F25:F31)</f>
        <v>460</v>
      </c>
      <c r="G32" s="51">
        <f t="shared" ref="G32" si="2">SUM(G25:G31)</f>
        <v>38.46</v>
      </c>
      <c r="H32" s="51">
        <f t="shared" ref="H32" si="3">SUM(H25:H31)</f>
        <v>22.909999999999997</v>
      </c>
      <c r="I32" s="51">
        <f t="shared" ref="I32" si="4">SUM(I25:I31)</f>
        <v>78.63</v>
      </c>
      <c r="J32" s="51">
        <f t="shared" ref="J32" si="5">SUM(J25:J31)</f>
        <v>681.97</v>
      </c>
      <c r="K32" s="52"/>
      <c r="L32" s="51">
        <v>104.79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3" t="s">
        <v>70</v>
      </c>
      <c r="F33" s="41">
        <v>60</v>
      </c>
      <c r="G33" s="41">
        <v>0.56000000000000005</v>
      </c>
      <c r="H33" s="41">
        <v>3.67</v>
      </c>
      <c r="I33" s="41">
        <v>1.76</v>
      </c>
      <c r="J33" s="41">
        <v>42.24</v>
      </c>
      <c r="K33" s="42">
        <v>18</v>
      </c>
      <c r="L33" s="41">
        <v>14.73</v>
      </c>
    </row>
    <row r="34" spans="1:12" ht="15" x14ac:dyDescent="0.25">
      <c r="A34" s="14"/>
      <c r="B34" s="15"/>
      <c r="C34" s="11"/>
      <c r="D34" s="7" t="s">
        <v>27</v>
      </c>
      <c r="E34" s="53" t="s">
        <v>71</v>
      </c>
      <c r="F34" s="41">
        <v>200</v>
      </c>
      <c r="G34" s="41">
        <v>2.84</v>
      </c>
      <c r="H34" s="41">
        <v>4.4800000000000004</v>
      </c>
      <c r="I34" s="41">
        <v>16.420000000000002</v>
      </c>
      <c r="J34" s="41">
        <v>117.76</v>
      </c>
      <c r="K34" s="42">
        <v>79</v>
      </c>
      <c r="L34" s="41">
        <v>13.52</v>
      </c>
    </row>
    <row r="35" spans="1:12" ht="15" x14ac:dyDescent="0.25">
      <c r="A35" s="14"/>
      <c r="B35" s="15"/>
      <c r="C35" s="11"/>
      <c r="D35" s="7" t="s">
        <v>28</v>
      </c>
      <c r="E35" s="53" t="s">
        <v>72</v>
      </c>
      <c r="F35" s="41">
        <v>90</v>
      </c>
      <c r="G35" s="41">
        <v>10.53</v>
      </c>
      <c r="H35" s="41">
        <v>25.16</v>
      </c>
      <c r="I35" s="41">
        <v>8.39</v>
      </c>
      <c r="J35" s="41">
        <v>302.61</v>
      </c>
      <c r="K35" s="42">
        <v>271</v>
      </c>
      <c r="L35" s="41">
        <v>37.82</v>
      </c>
    </row>
    <row r="36" spans="1:12" ht="15" x14ac:dyDescent="0.25">
      <c r="A36" s="14"/>
      <c r="B36" s="15"/>
      <c r="C36" s="11"/>
      <c r="D36" s="7" t="s">
        <v>29</v>
      </c>
      <c r="E36" s="53" t="s">
        <v>41</v>
      </c>
      <c r="F36" s="41">
        <v>150</v>
      </c>
      <c r="G36" s="41">
        <v>8.4600000000000009</v>
      </c>
      <c r="H36" s="41">
        <v>6.22</v>
      </c>
      <c r="I36" s="41">
        <v>38.26</v>
      </c>
      <c r="J36" s="41">
        <v>242.42</v>
      </c>
      <c r="K36" s="42">
        <v>323</v>
      </c>
      <c r="L36" s="41">
        <v>9.89</v>
      </c>
    </row>
    <row r="37" spans="1:12" ht="15" x14ac:dyDescent="0.25">
      <c r="A37" s="14"/>
      <c r="B37" s="15"/>
      <c r="C37" s="11"/>
      <c r="D37" s="7" t="s">
        <v>30</v>
      </c>
      <c r="E37" s="53" t="s">
        <v>73</v>
      </c>
      <c r="F37" s="41">
        <v>200</v>
      </c>
      <c r="G37" s="41">
        <v>0.66</v>
      </c>
      <c r="H37" s="41">
        <v>0.27</v>
      </c>
      <c r="I37" s="41">
        <v>28.73</v>
      </c>
      <c r="J37" s="41">
        <v>132.51</v>
      </c>
      <c r="K37" s="42">
        <v>388</v>
      </c>
      <c r="L37" s="41">
        <v>8.4</v>
      </c>
    </row>
    <row r="38" spans="1:12" ht="15" x14ac:dyDescent="0.25">
      <c r="A38" s="14"/>
      <c r="B38" s="15"/>
      <c r="C38" s="11"/>
      <c r="D38" s="7" t="s">
        <v>31</v>
      </c>
      <c r="E38" s="40" t="s">
        <v>49</v>
      </c>
      <c r="F38" s="41">
        <v>40</v>
      </c>
      <c r="G38" s="41">
        <v>2.99</v>
      </c>
      <c r="H38" s="41">
        <v>0.37</v>
      </c>
      <c r="I38" s="41">
        <v>18.59</v>
      </c>
      <c r="J38" s="41">
        <v>91.57</v>
      </c>
      <c r="K38" s="42"/>
      <c r="L38" s="41">
        <v>2.97</v>
      </c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53" t="s">
        <v>74</v>
      </c>
      <c r="F40" s="41">
        <v>20</v>
      </c>
      <c r="G40" s="41">
        <v>2.16</v>
      </c>
      <c r="H40" s="41">
        <v>3.55</v>
      </c>
      <c r="I40" s="41">
        <v>13.37</v>
      </c>
      <c r="J40" s="41">
        <v>95.45</v>
      </c>
      <c r="K40" s="42">
        <v>116</v>
      </c>
      <c r="L40" s="41">
        <v>5.25</v>
      </c>
    </row>
    <row r="41" spans="1:12" ht="15" x14ac:dyDescent="0.25">
      <c r="A41" s="14"/>
      <c r="B41" s="15"/>
      <c r="C41" s="11"/>
      <c r="D41" s="6"/>
      <c r="E41" s="53" t="s">
        <v>75</v>
      </c>
      <c r="F41" s="41">
        <v>20</v>
      </c>
      <c r="G41" s="41">
        <v>0.19</v>
      </c>
      <c r="H41" s="41">
        <v>1.18</v>
      </c>
      <c r="I41" s="41">
        <v>1.27</v>
      </c>
      <c r="J41" s="41">
        <v>16.45</v>
      </c>
      <c r="K41" s="42">
        <v>364</v>
      </c>
      <c r="L41" s="41">
        <v>0.83</v>
      </c>
    </row>
    <row r="42" spans="1:12" ht="15" x14ac:dyDescent="0.25">
      <c r="A42" s="16"/>
      <c r="B42" s="17"/>
      <c r="C42" s="54"/>
      <c r="D42" s="49" t="s">
        <v>33</v>
      </c>
      <c r="E42" s="50"/>
      <c r="F42" s="51">
        <f>SUM(F33:F41)</f>
        <v>780</v>
      </c>
      <c r="G42" s="51">
        <f t="shared" ref="G42" si="6">SUM(G33:G41)</f>
        <v>28.39</v>
      </c>
      <c r="H42" s="51">
        <f t="shared" ref="H42" si="7">SUM(H33:H41)</f>
        <v>44.9</v>
      </c>
      <c r="I42" s="51">
        <f t="shared" ref="I42" si="8">SUM(I33:I41)</f>
        <v>126.79</v>
      </c>
      <c r="J42" s="51">
        <f t="shared" ref="J42" si="9">SUM(J33:J41)</f>
        <v>1041.01</v>
      </c>
      <c r="K42" s="52"/>
      <c r="L42" s="51">
        <v>93.41</v>
      </c>
    </row>
    <row r="43" spans="1:12" ht="15.75" customHeight="1" x14ac:dyDescent="0.2">
      <c r="A43" s="32">
        <f>A25</f>
        <v>1</v>
      </c>
      <c r="B43" s="32">
        <f>B25</f>
        <v>2</v>
      </c>
      <c r="C43" s="59" t="s">
        <v>4</v>
      </c>
      <c r="D43" s="60"/>
      <c r="E43" s="55"/>
      <c r="F43" s="56">
        <f>F32+F42</f>
        <v>1240</v>
      </c>
      <c r="G43" s="56">
        <f t="shared" ref="G43" si="10">G32+G42</f>
        <v>66.849999999999994</v>
      </c>
      <c r="H43" s="56">
        <f t="shared" ref="H43" si="11">H32+H42</f>
        <v>67.81</v>
      </c>
      <c r="I43" s="56">
        <f t="shared" ref="I43" si="12">I32+I42</f>
        <v>205.42000000000002</v>
      </c>
      <c r="J43" s="56">
        <f t="shared" ref="J43" si="13">J32+J42</f>
        <v>1722.98</v>
      </c>
      <c r="K43" s="56"/>
      <c r="L43" s="56">
        <v>198.2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7" t="s">
        <v>76</v>
      </c>
      <c r="F44" s="38">
        <v>200</v>
      </c>
      <c r="G44" s="38">
        <v>9.14</v>
      </c>
      <c r="H44" s="38">
        <v>10.4</v>
      </c>
      <c r="I44" s="38">
        <v>45.33</v>
      </c>
      <c r="J44" s="38">
        <v>311.02999999999997</v>
      </c>
      <c r="K44" s="39">
        <v>184</v>
      </c>
      <c r="L44" s="38">
        <v>22.75</v>
      </c>
    </row>
    <row r="45" spans="1:12" ht="15" x14ac:dyDescent="0.25">
      <c r="A45" s="23"/>
      <c r="B45" s="15"/>
      <c r="C45" s="11"/>
      <c r="D45" s="6"/>
      <c r="E45" s="53" t="s">
        <v>77</v>
      </c>
      <c r="F45" s="41">
        <v>35</v>
      </c>
      <c r="G45" s="41">
        <v>4.5</v>
      </c>
      <c r="H45" s="41">
        <v>8.6999999999999993</v>
      </c>
      <c r="I45" s="41">
        <v>7.4</v>
      </c>
      <c r="J45" s="41">
        <v>131</v>
      </c>
      <c r="K45" s="42">
        <v>3</v>
      </c>
      <c r="L45" s="41">
        <v>22.19</v>
      </c>
    </row>
    <row r="46" spans="1:12" ht="15" x14ac:dyDescent="0.25">
      <c r="A46" s="23"/>
      <c r="B46" s="15"/>
      <c r="C46" s="11"/>
      <c r="D46" s="7" t="s">
        <v>22</v>
      </c>
      <c r="E46" s="53" t="s">
        <v>78</v>
      </c>
      <c r="F46" s="41">
        <v>200</v>
      </c>
      <c r="G46" s="41">
        <v>0.23</v>
      </c>
      <c r="H46" s="41">
        <v>0</v>
      </c>
      <c r="I46" s="41">
        <v>15.06</v>
      </c>
      <c r="J46" s="41">
        <v>61.85</v>
      </c>
      <c r="K46" s="42">
        <v>377</v>
      </c>
      <c r="L46" s="41">
        <v>4.09</v>
      </c>
    </row>
    <row r="47" spans="1:12" ht="15" x14ac:dyDescent="0.25">
      <c r="A47" s="23"/>
      <c r="B47" s="15"/>
      <c r="C47" s="11"/>
      <c r="D47" s="7" t="s">
        <v>23</v>
      </c>
      <c r="E47" s="40" t="s">
        <v>49</v>
      </c>
      <c r="F47" s="41">
        <v>20</v>
      </c>
      <c r="G47" s="41">
        <v>1.49</v>
      </c>
      <c r="H47" s="41">
        <v>0.18</v>
      </c>
      <c r="I47" s="41">
        <v>9.2899999999999991</v>
      </c>
      <c r="J47" s="41">
        <v>45.78</v>
      </c>
      <c r="K47" s="42"/>
      <c r="L47" s="41">
        <v>1.48</v>
      </c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 t="s">
        <v>65</v>
      </c>
      <c r="F49" s="41">
        <v>200</v>
      </c>
      <c r="G49" s="41">
        <v>0</v>
      </c>
      <c r="H49" s="41">
        <v>0</v>
      </c>
      <c r="I49" s="41">
        <v>0.12</v>
      </c>
      <c r="J49" s="41">
        <v>0.46</v>
      </c>
      <c r="K49" s="42">
        <v>442</v>
      </c>
      <c r="L49" s="41">
        <v>20</v>
      </c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51">
        <f>SUM(F44:F50)</f>
        <v>655</v>
      </c>
      <c r="G51" s="51">
        <f t="shared" ref="G51" si="14">SUM(G44:G50)</f>
        <v>15.360000000000001</v>
      </c>
      <c r="H51" s="51">
        <f t="shared" ref="H51" si="15">SUM(H44:H50)</f>
        <v>19.28</v>
      </c>
      <c r="I51" s="51">
        <f t="shared" ref="I51" si="16">SUM(I44:I50)</f>
        <v>77.199999999999989</v>
      </c>
      <c r="J51" s="51">
        <f t="shared" ref="J51" si="17">SUM(J44:J50)</f>
        <v>550.12</v>
      </c>
      <c r="K51" s="52"/>
      <c r="L51" s="19">
        <v>70.510000000000005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3" t="s">
        <v>79</v>
      </c>
      <c r="F52" s="41">
        <v>60</v>
      </c>
      <c r="G52" s="41">
        <v>0.78</v>
      </c>
      <c r="H52" s="41">
        <v>0.08</v>
      </c>
      <c r="I52" s="41">
        <v>13.44</v>
      </c>
      <c r="J52" s="41">
        <v>59.14</v>
      </c>
      <c r="K52" s="42">
        <v>66</v>
      </c>
      <c r="L52" s="41">
        <v>8.98</v>
      </c>
    </row>
    <row r="53" spans="1:12" ht="15" x14ac:dyDescent="0.25">
      <c r="A53" s="23"/>
      <c r="B53" s="15"/>
      <c r="C53" s="11"/>
      <c r="D53" s="7" t="s">
        <v>27</v>
      </c>
      <c r="E53" s="53" t="s">
        <v>47</v>
      </c>
      <c r="F53" s="41">
        <v>210</v>
      </c>
      <c r="G53" s="41">
        <v>1.59</v>
      </c>
      <c r="H53" s="41">
        <v>5.2</v>
      </c>
      <c r="I53" s="41">
        <v>9.8800000000000008</v>
      </c>
      <c r="J53" s="41">
        <v>96.83</v>
      </c>
      <c r="K53" s="42">
        <v>76</v>
      </c>
      <c r="L53" s="41">
        <v>8.92</v>
      </c>
    </row>
    <row r="54" spans="1:12" ht="15" x14ac:dyDescent="0.25">
      <c r="A54" s="23"/>
      <c r="B54" s="15"/>
      <c r="C54" s="11"/>
      <c r="D54" s="7" t="s">
        <v>28</v>
      </c>
      <c r="E54" s="53" t="s">
        <v>55</v>
      </c>
      <c r="F54" s="41">
        <v>90</v>
      </c>
      <c r="G54" s="41">
        <v>26.83</v>
      </c>
      <c r="H54" s="41">
        <v>12.2</v>
      </c>
      <c r="I54" s="41">
        <v>0.26</v>
      </c>
      <c r="J54" s="41">
        <v>217.37</v>
      </c>
      <c r="K54" s="42">
        <v>227</v>
      </c>
      <c r="L54" s="41">
        <v>88.22</v>
      </c>
    </row>
    <row r="55" spans="1:12" ht="15" x14ac:dyDescent="0.25">
      <c r="A55" s="23"/>
      <c r="B55" s="15"/>
      <c r="C55" s="11"/>
      <c r="D55" s="7" t="s">
        <v>29</v>
      </c>
      <c r="E55" s="53" t="s">
        <v>80</v>
      </c>
      <c r="F55" s="41">
        <v>150</v>
      </c>
      <c r="G55" s="41">
        <v>3.19</v>
      </c>
      <c r="H55" s="41">
        <v>5.47</v>
      </c>
      <c r="I55" s="41">
        <v>21.42</v>
      </c>
      <c r="J55" s="41">
        <v>148.13999999999999</v>
      </c>
      <c r="K55" s="42">
        <v>128</v>
      </c>
      <c r="L55" s="41">
        <v>17.63</v>
      </c>
    </row>
    <row r="56" spans="1:12" ht="15" x14ac:dyDescent="0.25">
      <c r="A56" s="23"/>
      <c r="B56" s="15"/>
      <c r="C56" s="11"/>
      <c r="D56" s="7" t="s">
        <v>30</v>
      </c>
      <c r="E56" s="53" t="s">
        <v>56</v>
      </c>
      <c r="F56" s="41">
        <v>200</v>
      </c>
      <c r="G56" s="41">
        <v>0</v>
      </c>
      <c r="H56" s="41">
        <v>0</v>
      </c>
      <c r="I56" s="41">
        <v>11.88</v>
      </c>
      <c r="J56" s="41">
        <v>383.15</v>
      </c>
      <c r="K56" s="42"/>
      <c r="L56" s="41">
        <v>12</v>
      </c>
    </row>
    <row r="57" spans="1:12" ht="15" x14ac:dyDescent="0.25">
      <c r="A57" s="23"/>
      <c r="B57" s="15"/>
      <c r="C57" s="11"/>
      <c r="D57" s="7" t="s">
        <v>31</v>
      </c>
      <c r="E57" s="40" t="s">
        <v>49</v>
      </c>
      <c r="F57" s="41">
        <v>40</v>
      </c>
      <c r="G57" s="41">
        <v>2.99</v>
      </c>
      <c r="H57" s="41">
        <v>0.37</v>
      </c>
      <c r="I57" s="41">
        <v>18.59</v>
      </c>
      <c r="J57" s="41">
        <v>91.57</v>
      </c>
      <c r="K57" s="42"/>
      <c r="L57" s="41">
        <v>2.97</v>
      </c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7" t="s">
        <v>24</v>
      </c>
      <c r="E59" s="53" t="s">
        <v>81</v>
      </c>
      <c r="F59" s="41">
        <v>150</v>
      </c>
      <c r="G59" s="41">
        <v>0.6</v>
      </c>
      <c r="H59" s="41">
        <v>0.6</v>
      </c>
      <c r="I59" s="41">
        <v>14.7</v>
      </c>
      <c r="J59" s="41">
        <v>70.5</v>
      </c>
      <c r="K59" s="42"/>
      <c r="L59" s="41">
        <v>22.22</v>
      </c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54"/>
      <c r="D61" s="49" t="s">
        <v>33</v>
      </c>
      <c r="E61" s="50"/>
      <c r="F61" s="51">
        <f>SUM(F52:F60)</f>
        <v>900</v>
      </c>
      <c r="G61" s="51">
        <f t="shared" ref="G61" si="18">SUM(G52:G60)</f>
        <v>35.980000000000004</v>
      </c>
      <c r="H61" s="51">
        <f t="shared" ref="H61" si="19">SUM(H52:H60)</f>
        <v>23.92</v>
      </c>
      <c r="I61" s="51">
        <f t="shared" ref="I61" si="20">SUM(I52:I60)</f>
        <v>90.17</v>
      </c>
      <c r="J61" s="51">
        <f t="shared" ref="J61" si="21">SUM(J52:J60)</f>
        <v>1066.7</v>
      </c>
      <c r="K61" s="52"/>
      <c r="L61" s="51">
        <v>160.94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55"/>
      <c r="F62" s="56">
        <f>F51+F61</f>
        <v>1555</v>
      </c>
      <c r="G62" s="56">
        <f t="shared" ref="G62" si="22">G51+G61</f>
        <v>51.34</v>
      </c>
      <c r="H62" s="56">
        <f t="shared" ref="H62" si="23">H51+H61</f>
        <v>43.2</v>
      </c>
      <c r="I62" s="56">
        <f t="shared" ref="I62" si="24">I51+I61</f>
        <v>167.37</v>
      </c>
      <c r="J62" s="56">
        <f t="shared" ref="J62" si="25">J51+J61</f>
        <v>1616.8200000000002</v>
      </c>
      <c r="K62" s="56"/>
      <c r="L62" s="56">
        <v>231.45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7" t="s">
        <v>82</v>
      </c>
      <c r="F63" s="38">
        <v>200</v>
      </c>
      <c r="G63" s="38">
        <v>20.9</v>
      </c>
      <c r="H63" s="38">
        <v>24.8</v>
      </c>
      <c r="I63" s="38">
        <v>3.59</v>
      </c>
      <c r="J63" s="38">
        <v>321.29000000000002</v>
      </c>
      <c r="K63" s="39">
        <v>210</v>
      </c>
      <c r="L63" s="38">
        <v>57.33</v>
      </c>
    </row>
    <row r="64" spans="1:12" ht="15" x14ac:dyDescent="0.25">
      <c r="A64" s="23"/>
      <c r="B64" s="15"/>
      <c r="C64" s="11"/>
      <c r="D64" s="6"/>
      <c r="E64" s="40" t="s">
        <v>64</v>
      </c>
      <c r="F64" s="41">
        <v>30</v>
      </c>
      <c r="G64" s="41">
        <v>1.77</v>
      </c>
      <c r="H64" s="41">
        <v>6.87</v>
      </c>
      <c r="I64" s="41">
        <v>11.33</v>
      </c>
      <c r="J64" s="41">
        <v>114.38</v>
      </c>
      <c r="K64" s="42">
        <v>1</v>
      </c>
      <c r="L64" s="41">
        <v>12.45</v>
      </c>
    </row>
    <row r="65" spans="1:12" ht="15" x14ac:dyDescent="0.25">
      <c r="A65" s="23"/>
      <c r="B65" s="15"/>
      <c r="C65" s="11"/>
      <c r="D65" s="7" t="s">
        <v>22</v>
      </c>
      <c r="E65" s="53" t="s">
        <v>50</v>
      </c>
      <c r="F65" s="41">
        <v>200</v>
      </c>
      <c r="G65" s="41">
        <v>0.19</v>
      </c>
      <c r="H65" s="41">
        <v>0</v>
      </c>
      <c r="I65" s="41">
        <v>14.93</v>
      </c>
      <c r="J65" s="41">
        <v>60.46</v>
      </c>
      <c r="K65" s="42">
        <v>430</v>
      </c>
      <c r="L65" s="41">
        <v>2.12</v>
      </c>
    </row>
    <row r="66" spans="1:12" ht="15" x14ac:dyDescent="0.25">
      <c r="A66" s="23"/>
      <c r="B66" s="15"/>
      <c r="C66" s="11"/>
      <c r="D66" s="7" t="s">
        <v>23</v>
      </c>
      <c r="E66" s="40" t="s">
        <v>49</v>
      </c>
      <c r="F66" s="41">
        <v>20</v>
      </c>
      <c r="G66" s="41">
        <v>1.49</v>
      </c>
      <c r="H66" s="41">
        <v>0.18</v>
      </c>
      <c r="I66" s="41">
        <v>9.2899999999999991</v>
      </c>
      <c r="J66" s="41">
        <v>45.78</v>
      </c>
      <c r="K66" s="42"/>
      <c r="L66" s="41">
        <v>1.48</v>
      </c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51">
        <f>SUM(F63:F69)</f>
        <v>450</v>
      </c>
      <c r="G70" s="51">
        <f t="shared" ref="G70" si="26">SUM(G63:G69)</f>
        <v>24.349999999999998</v>
      </c>
      <c r="H70" s="51">
        <f t="shared" ref="H70" si="27">SUM(H63:H69)</f>
        <v>31.85</v>
      </c>
      <c r="I70" s="51">
        <f t="shared" ref="I70" si="28">SUM(I63:I69)</f>
        <v>39.14</v>
      </c>
      <c r="J70" s="51">
        <f t="shared" ref="J70" si="29">SUM(J63:J69)</f>
        <v>541.91</v>
      </c>
      <c r="K70" s="52"/>
      <c r="L70" s="51">
        <v>73.38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3" t="s">
        <v>83</v>
      </c>
      <c r="F71" s="41">
        <v>60</v>
      </c>
      <c r="G71" s="41">
        <v>0.72</v>
      </c>
      <c r="H71" s="41">
        <v>3.12</v>
      </c>
      <c r="I71" s="41">
        <v>5.7</v>
      </c>
      <c r="J71" s="41">
        <v>54.04</v>
      </c>
      <c r="K71" s="42">
        <v>41</v>
      </c>
      <c r="L71" s="41">
        <v>6.46</v>
      </c>
    </row>
    <row r="72" spans="1:12" ht="15" x14ac:dyDescent="0.25">
      <c r="A72" s="23"/>
      <c r="B72" s="15"/>
      <c r="C72" s="11"/>
      <c r="D72" s="7" t="s">
        <v>27</v>
      </c>
      <c r="E72" s="53" t="s">
        <v>84</v>
      </c>
      <c r="F72" s="41">
        <v>200</v>
      </c>
      <c r="G72" s="41">
        <v>5.0599999999999996</v>
      </c>
      <c r="H72" s="41">
        <v>8.51</v>
      </c>
      <c r="I72" s="41">
        <v>14.9</v>
      </c>
      <c r="J72" s="41">
        <v>156.65</v>
      </c>
      <c r="K72" s="42">
        <v>97</v>
      </c>
      <c r="L72" s="41">
        <v>14.58</v>
      </c>
    </row>
    <row r="73" spans="1:12" ht="15" x14ac:dyDescent="0.25">
      <c r="A73" s="23"/>
      <c r="B73" s="15"/>
      <c r="C73" s="11"/>
      <c r="D73" s="7" t="s">
        <v>28</v>
      </c>
      <c r="E73" s="40" t="s">
        <v>59</v>
      </c>
      <c r="F73" s="41">
        <v>90</v>
      </c>
      <c r="G73" s="41">
        <v>13.48</v>
      </c>
      <c r="H73" s="41">
        <v>22.92</v>
      </c>
      <c r="I73" s="41">
        <v>12.77</v>
      </c>
      <c r="J73" s="41">
        <v>311.77</v>
      </c>
      <c r="K73" s="42">
        <v>294</v>
      </c>
      <c r="L73" s="41">
        <v>33.21</v>
      </c>
    </row>
    <row r="74" spans="1:12" ht="15" x14ac:dyDescent="0.25">
      <c r="A74" s="23"/>
      <c r="B74" s="15"/>
      <c r="C74" s="11"/>
      <c r="D74" s="7" t="s">
        <v>29</v>
      </c>
      <c r="E74" s="53" t="s">
        <v>44</v>
      </c>
      <c r="F74" s="41">
        <v>150</v>
      </c>
      <c r="G74" s="41">
        <v>3.56</v>
      </c>
      <c r="H74" s="41">
        <v>4.51</v>
      </c>
      <c r="I74" s="41">
        <v>37.369999999999997</v>
      </c>
      <c r="J74" s="41">
        <v>204.25</v>
      </c>
      <c r="K74" s="42">
        <v>323</v>
      </c>
      <c r="L74" s="41">
        <v>11.47</v>
      </c>
    </row>
    <row r="75" spans="1:12" ht="15" x14ac:dyDescent="0.25">
      <c r="A75" s="23"/>
      <c r="B75" s="15"/>
      <c r="C75" s="11"/>
      <c r="D75" s="7" t="s">
        <v>30</v>
      </c>
      <c r="E75" s="40" t="s">
        <v>52</v>
      </c>
      <c r="F75" s="41">
        <v>200</v>
      </c>
      <c r="G75" s="41">
        <v>2.21</v>
      </c>
      <c r="H75" s="41">
        <v>1.55</v>
      </c>
      <c r="I75" s="41">
        <v>25.81</v>
      </c>
      <c r="J75" s="41">
        <v>126.38</v>
      </c>
      <c r="K75" s="42">
        <v>379</v>
      </c>
      <c r="L75" s="41">
        <v>8.23</v>
      </c>
    </row>
    <row r="76" spans="1:12" ht="15" x14ac:dyDescent="0.25">
      <c r="A76" s="23"/>
      <c r="B76" s="15"/>
      <c r="C76" s="11"/>
      <c r="D76" s="7" t="s">
        <v>31</v>
      </c>
      <c r="E76" s="40" t="s">
        <v>49</v>
      </c>
      <c r="F76" s="41">
        <v>40</v>
      </c>
      <c r="G76" s="41">
        <v>2.99</v>
      </c>
      <c r="H76" s="41">
        <v>0.37</v>
      </c>
      <c r="I76" s="41">
        <v>18.59</v>
      </c>
      <c r="J76" s="41">
        <v>91.57</v>
      </c>
      <c r="K76" s="42"/>
      <c r="L76" s="41">
        <v>2.97</v>
      </c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 t="s">
        <v>60</v>
      </c>
      <c r="E78" s="53" t="s">
        <v>85</v>
      </c>
      <c r="F78" s="41">
        <v>20</v>
      </c>
      <c r="G78" s="41">
        <v>0.19</v>
      </c>
      <c r="H78" s="41">
        <v>1.18</v>
      </c>
      <c r="I78" s="41">
        <v>1.27</v>
      </c>
      <c r="J78" s="41">
        <v>16.45</v>
      </c>
      <c r="K78" s="42">
        <v>364</v>
      </c>
      <c r="L78" s="41">
        <v>0.83</v>
      </c>
    </row>
    <row r="79" spans="1:12" ht="15" x14ac:dyDescent="0.25">
      <c r="A79" s="23"/>
      <c r="B79" s="15"/>
      <c r="C79" s="11"/>
      <c r="D79" s="7" t="s">
        <v>24</v>
      </c>
      <c r="E79" s="53" t="s">
        <v>86</v>
      </c>
      <c r="F79" s="41">
        <v>150</v>
      </c>
      <c r="G79" s="41">
        <v>2.25</v>
      </c>
      <c r="H79" s="41">
        <v>0.75</v>
      </c>
      <c r="I79" s="41">
        <v>31.5</v>
      </c>
      <c r="J79" s="41">
        <v>144</v>
      </c>
      <c r="K79" s="42"/>
      <c r="L79" s="41">
        <v>45.02</v>
      </c>
    </row>
    <row r="80" spans="1:12" ht="15" x14ac:dyDescent="0.25">
      <c r="A80" s="24"/>
      <c r="B80" s="17"/>
      <c r="C80" s="54"/>
      <c r="D80" s="49" t="s">
        <v>33</v>
      </c>
      <c r="E80" s="50"/>
      <c r="F80" s="51">
        <f>SUM(F71:F79)</f>
        <v>910</v>
      </c>
      <c r="G80" s="51">
        <f t="shared" ref="G80" si="30">SUM(G71:G79)</f>
        <v>30.459999999999997</v>
      </c>
      <c r="H80" s="51">
        <f t="shared" ref="H80" si="31">SUM(H71:H79)</f>
        <v>42.909999999999989</v>
      </c>
      <c r="I80" s="51">
        <f t="shared" ref="I80" si="32">SUM(I71:I79)</f>
        <v>147.91000000000003</v>
      </c>
      <c r="J80" s="51">
        <f t="shared" ref="J80" si="33">SUM(J71:J79)</f>
        <v>1105.1100000000001</v>
      </c>
      <c r="K80" s="52"/>
      <c r="L80" s="51">
        <v>122.77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55"/>
      <c r="F81" s="56">
        <f>F70+F80</f>
        <v>1360</v>
      </c>
      <c r="G81" s="56">
        <f t="shared" ref="G81" si="34">G70+G80</f>
        <v>54.809999999999995</v>
      </c>
      <c r="H81" s="56">
        <f t="shared" ref="H81" si="35">H70+H80</f>
        <v>74.759999999999991</v>
      </c>
      <c r="I81" s="56">
        <f t="shared" ref="I81" si="36">I70+I80</f>
        <v>187.05</v>
      </c>
      <c r="J81" s="56">
        <f t="shared" ref="J81" si="37">J70+J80</f>
        <v>1647.02</v>
      </c>
      <c r="K81" s="56"/>
      <c r="L81" s="56">
        <v>196.15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7" t="s">
        <v>87</v>
      </c>
      <c r="F82" s="38">
        <v>200</v>
      </c>
      <c r="G82" s="38">
        <v>7.2</v>
      </c>
      <c r="H82" s="38">
        <v>10.18</v>
      </c>
      <c r="I82" s="38">
        <v>45.88</v>
      </c>
      <c r="J82" s="38">
        <v>302.87</v>
      </c>
      <c r="K82" s="39">
        <v>324</v>
      </c>
      <c r="L82" s="38">
        <v>23.56</v>
      </c>
    </row>
    <row r="83" spans="1:12" ht="15" x14ac:dyDescent="0.25">
      <c r="A83" s="23"/>
      <c r="B83" s="15"/>
      <c r="C83" s="11"/>
      <c r="D83" s="6"/>
      <c r="E83" s="53" t="s">
        <v>69</v>
      </c>
      <c r="F83" s="41">
        <v>40</v>
      </c>
      <c r="G83" s="41">
        <v>1.31</v>
      </c>
      <c r="H83" s="41">
        <v>4.5999999999999996</v>
      </c>
      <c r="I83" s="41">
        <v>22.14</v>
      </c>
      <c r="J83" s="41">
        <v>133.05000000000001</v>
      </c>
      <c r="K83" s="42">
        <v>2</v>
      </c>
      <c r="L83" s="41">
        <v>12.16</v>
      </c>
    </row>
    <row r="84" spans="1:12" ht="15" x14ac:dyDescent="0.25">
      <c r="A84" s="23"/>
      <c r="B84" s="15"/>
      <c r="C84" s="11"/>
      <c r="D84" s="7" t="s">
        <v>22</v>
      </c>
      <c r="E84" s="53" t="s">
        <v>50</v>
      </c>
      <c r="F84" s="41">
        <v>200</v>
      </c>
      <c r="G84" s="41">
        <v>0.19</v>
      </c>
      <c r="H84" s="41">
        <v>0</v>
      </c>
      <c r="I84" s="41">
        <v>14.93</v>
      </c>
      <c r="J84" s="41">
        <v>60.46</v>
      </c>
      <c r="K84" s="42">
        <v>430</v>
      </c>
      <c r="L84" s="41">
        <v>2.13</v>
      </c>
    </row>
    <row r="85" spans="1:12" ht="15" x14ac:dyDescent="0.25">
      <c r="A85" s="23"/>
      <c r="B85" s="15"/>
      <c r="C85" s="11"/>
      <c r="D85" s="7" t="s">
        <v>23</v>
      </c>
      <c r="E85" s="40" t="s">
        <v>49</v>
      </c>
      <c r="F85" s="41">
        <v>20</v>
      </c>
      <c r="G85" s="41">
        <v>1.49</v>
      </c>
      <c r="H85" s="41">
        <v>0.18</v>
      </c>
      <c r="I85" s="41">
        <v>9.2899999999999991</v>
      </c>
      <c r="J85" s="41">
        <v>45.78</v>
      </c>
      <c r="K85" s="42"/>
      <c r="L85" s="41">
        <v>1.48</v>
      </c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6"/>
      <c r="E87" s="40" t="s">
        <v>65</v>
      </c>
      <c r="F87" s="41">
        <v>200</v>
      </c>
      <c r="G87" s="41">
        <v>0</v>
      </c>
      <c r="H87" s="41">
        <v>0</v>
      </c>
      <c r="I87" s="41">
        <v>0.12</v>
      </c>
      <c r="J87" s="41">
        <v>0.46</v>
      </c>
      <c r="K87" s="42">
        <v>442</v>
      </c>
      <c r="L87" s="41">
        <v>20</v>
      </c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49" t="s">
        <v>33</v>
      </c>
      <c r="E89" s="50"/>
      <c r="F89" s="51">
        <f>SUM(F82:F88)</f>
        <v>660</v>
      </c>
      <c r="G89" s="51">
        <f t="shared" ref="G89" si="38">SUM(G82:G88)</f>
        <v>10.19</v>
      </c>
      <c r="H89" s="51">
        <f t="shared" ref="H89" si="39">SUM(H82:H88)</f>
        <v>14.959999999999999</v>
      </c>
      <c r="I89" s="51">
        <f t="shared" ref="I89" si="40">SUM(I82:I88)</f>
        <v>92.360000000000014</v>
      </c>
      <c r="J89" s="51">
        <f t="shared" ref="J89" si="41">SUM(J82:J88)</f>
        <v>542.62</v>
      </c>
      <c r="K89" s="52"/>
      <c r="L89" s="51">
        <v>59.33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3" t="s">
        <v>88</v>
      </c>
      <c r="F90" s="41">
        <v>60</v>
      </c>
      <c r="G90" s="41">
        <v>0.65</v>
      </c>
      <c r="H90" s="41">
        <v>3.71</v>
      </c>
      <c r="I90" s="41">
        <v>2.42</v>
      </c>
      <c r="J90" s="41">
        <v>46.45</v>
      </c>
      <c r="K90" s="42">
        <v>24</v>
      </c>
      <c r="L90" s="41">
        <v>12.56</v>
      </c>
    </row>
    <row r="91" spans="1:12" ht="15" x14ac:dyDescent="0.25">
      <c r="A91" s="23"/>
      <c r="B91" s="15"/>
      <c r="C91" s="11"/>
      <c r="D91" s="7" t="s">
        <v>27</v>
      </c>
      <c r="E91" s="53" t="s">
        <v>43</v>
      </c>
      <c r="F91" s="41">
        <v>200</v>
      </c>
      <c r="G91" s="41">
        <v>4.99</v>
      </c>
      <c r="H91" s="41">
        <v>4.4000000000000004</v>
      </c>
      <c r="I91" s="41">
        <v>18.670000000000002</v>
      </c>
      <c r="J91" s="41">
        <v>134.44999999999999</v>
      </c>
      <c r="K91" s="42">
        <v>102</v>
      </c>
      <c r="L91" s="41">
        <v>7.14</v>
      </c>
    </row>
    <row r="92" spans="1:12" ht="15" x14ac:dyDescent="0.25">
      <c r="A92" s="23"/>
      <c r="B92" s="15"/>
      <c r="C92" s="11"/>
      <c r="D92" s="7" t="s">
        <v>28</v>
      </c>
      <c r="E92" s="53" t="s">
        <v>89</v>
      </c>
      <c r="F92" s="41">
        <v>90</v>
      </c>
      <c r="G92" s="41">
        <v>20.58</v>
      </c>
      <c r="H92" s="41">
        <v>17.690000000000001</v>
      </c>
      <c r="I92" s="41">
        <v>0.3</v>
      </c>
      <c r="J92" s="41">
        <v>243.08</v>
      </c>
      <c r="K92" s="42">
        <v>307</v>
      </c>
      <c r="L92" s="41">
        <v>29.63</v>
      </c>
    </row>
    <row r="93" spans="1:12" ht="15" x14ac:dyDescent="0.25">
      <c r="A93" s="23"/>
      <c r="B93" s="15"/>
      <c r="C93" s="11"/>
      <c r="D93" s="7" t="s">
        <v>29</v>
      </c>
      <c r="E93" s="53" t="s">
        <v>54</v>
      </c>
      <c r="F93" s="41">
        <v>150</v>
      </c>
      <c r="G93" s="41">
        <v>3.69</v>
      </c>
      <c r="H93" s="41">
        <v>5.82</v>
      </c>
      <c r="I93" s="41">
        <v>16.059999999999999</v>
      </c>
      <c r="J93" s="41">
        <v>133.72999999999999</v>
      </c>
      <c r="K93" s="42">
        <v>321</v>
      </c>
      <c r="L93" s="41">
        <v>14.7</v>
      </c>
    </row>
    <row r="94" spans="1:12" ht="15" x14ac:dyDescent="0.25">
      <c r="A94" s="23"/>
      <c r="B94" s="15"/>
      <c r="C94" s="11"/>
      <c r="D94" s="7" t="s">
        <v>30</v>
      </c>
      <c r="E94" s="53" t="s">
        <v>58</v>
      </c>
      <c r="F94" s="41">
        <v>200</v>
      </c>
      <c r="G94" s="41">
        <v>5.43</v>
      </c>
      <c r="H94" s="41">
        <v>4.8499999999999996</v>
      </c>
      <c r="I94" s="41">
        <v>21.34</v>
      </c>
      <c r="J94" s="41">
        <v>631.08000000000004</v>
      </c>
      <c r="K94" s="42"/>
      <c r="L94" s="41">
        <v>21.04</v>
      </c>
    </row>
    <row r="95" spans="1:12" ht="15" x14ac:dyDescent="0.25">
      <c r="A95" s="23"/>
      <c r="B95" s="15"/>
      <c r="C95" s="11"/>
      <c r="D95" s="7" t="s">
        <v>31</v>
      </c>
      <c r="E95" s="40" t="s">
        <v>49</v>
      </c>
      <c r="F95" s="41">
        <v>40</v>
      </c>
      <c r="G95" s="41">
        <v>2.99</v>
      </c>
      <c r="H95" s="41">
        <v>0.37</v>
      </c>
      <c r="I95" s="41">
        <v>18.59</v>
      </c>
      <c r="J95" s="41">
        <v>91.57</v>
      </c>
      <c r="K95" s="42"/>
      <c r="L95" s="41">
        <v>2.97</v>
      </c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7" t="s">
        <v>24</v>
      </c>
      <c r="E97" s="53" t="s">
        <v>90</v>
      </c>
      <c r="F97" s="41">
        <v>150</v>
      </c>
      <c r="G97" s="41">
        <v>1.35</v>
      </c>
      <c r="H97" s="41">
        <v>0.3</v>
      </c>
      <c r="I97" s="41">
        <v>12.15</v>
      </c>
      <c r="J97" s="41">
        <v>64.5</v>
      </c>
      <c r="K97" s="42"/>
      <c r="L97" s="41">
        <v>42.86</v>
      </c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50"/>
      <c r="F99" s="51">
        <f>SUM(F90:F98)</f>
        <v>890</v>
      </c>
      <c r="G99" s="51">
        <f t="shared" ref="G99" si="42">SUM(G90:G98)</f>
        <v>39.680000000000007</v>
      </c>
      <c r="H99" s="51">
        <f t="shared" ref="H99" si="43">SUM(H90:H98)</f>
        <v>37.139999999999993</v>
      </c>
      <c r="I99" s="51">
        <f t="shared" ref="I99" si="44">SUM(I90:I98)</f>
        <v>89.530000000000015</v>
      </c>
      <c r="J99" s="51">
        <f t="shared" ref="J99" si="45">SUM(J90:J98)</f>
        <v>1344.86</v>
      </c>
      <c r="K99" s="52"/>
      <c r="L99" s="51">
        <v>130.9</v>
      </c>
    </row>
    <row r="100" spans="1:12" ht="15.75" customHeight="1" x14ac:dyDescent="0.2">
      <c r="A100" s="29">
        <f>A82</f>
        <v>1</v>
      </c>
      <c r="B100" s="30">
        <f>B82</f>
        <v>5</v>
      </c>
      <c r="C100" s="61" t="s">
        <v>4</v>
      </c>
      <c r="D100" s="62"/>
      <c r="E100" s="55"/>
      <c r="F100" s="56">
        <f>F89+F99</f>
        <v>1550</v>
      </c>
      <c r="G100" s="56">
        <f t="shared" ref="G100" si="46">G89+G99</f>
        <v>49.870000000000005</v>
      </c>
      <c r="H100" s="56">
        <f t="shared" ref="H100" si="47">H89+H99</f>
        <v>52.099999999999994</v>
      </c>
      <c r="I100" s="56">
        <f t="shared" ref="I100" si="48">I89+I99</f>
        <v>181.89000000000004</v>
      </c>
      <c r="J100" s="56">
        <f t="shared" ref="J100" si="49">J89+J99</f>
        <v>1887.48</v>
      </c>
      <c r="K100" s="56"/>
      <c r="L100" s="56">
        <v>190.23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7" t="s">
        <v>63</v>
      </c>
      <c r="F101" s="38">
        <v>200</v>
      </c>
      <c r="G101" s="38">
        <v>10.28</v>
      </c>
      <c r="H101" s="38">
        <v>11.31</v>
      </c>
      <c r="I101" s="38">
        <v>48.93</v>
      </c>
      <c r="J101" s="38">
        <v>339.89</v>
      </c>
      <c r="K101" s="39">
        <v>324</v>
      </c>
      <c r="L101" s="38">
        <v>22.72</v>
      </c>
    </row>
    <row r="102" spans="1:12" ht="15" x14ac:dyDescent="0.25">
      <c r="A102" s="23"/>
      <c r="B102" s="15"/>
      <c r="C102" s="11"/>
      <c r="D102" s="6"/>
      <c r="E102" s="40" t="s">
        <v>64</v>
      </c>
      <c r="F102" s="41">
        <v>30</v>
      </c>
      <c r="G102" s="41">
        <v>1.77</v>
      </c>
      <c r="H102" s="41">
        <v>6.87</v>
      </c>
      <c r="I102" s="41">
        <v>11.33</v>
      </c>
      <c r="J102" s="41">
        <v>114.38</v>
      </c>
      <c r="K102" s="42">
        <v>1</v>
      </c>
      <c r="L102" s="41">
        <v>12.45</v>
      </c>
    </row>
    <row r="103" spans="1:12" ht="15" x14ac:dyDescent="0.25">
      <c r="A103" s="23"/>
      <c r="B103" s="15"/>
      <c r="C103" s="11"/>
      <c r="D103" s="7" t="s">
        <v>22</v>
      </c>
      <c r="E103" s="53" t="s">
        <v>50</v>
      </c>
      <c r="F103" s="41">
        <v>200</v>
      </c>
      <c r="G103" s="41">
        <v>0.19</v>
      </c>
      <c r="H103" s="41">
        <v>0</v>
      </c>
      <c r="I103" s="41">
        <v>14.93</v>
      </c>
      <c r="J103" s="41">
        <v>60.46</v>
      </c>
      <c r="K103" s="42">
        <v>430</v>
      </c>
      <c r="L103" s="41">
        <v>2.13</v>
      </c>
    </row>
    <row r="104" spans="1:12" ht="15" x14ac:dyDescent="0.25">
      <c r="A104" s="23"/>
      <c r="B104" s="15"/>
      <c r="C104" s="11"/>
      <c r="D104" s="7" t="s">
        <v>23</v>
      </c>
      <c r="E104" s="40" t="s">
        <v>49</v>
      </c>
      <c r="F104" s="41">
        <v>20</v>
      </c>
      <c r="G104" s="41">
        <v>1.49</v>
      </c>
      <c r="H104" s="41">
        <v>0.18</v>
      </c>
      <c r="I104" s="41">
        <v>9.2899999999999991</v>
      </c>
      <c r="J104" s="41">
        <v>45.78</v>
      </c>
      <c r="K104" s="42"/>
      <c r="L104" s="41">
        <v>1.48</v>
      </c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0" t="s">
        <v>65</v>
      </c>
      <c r="F106" s="41">
        <v>200</v>
      </c>
      <c r="G106" s="41">
        <v>0</v>
      </c>
      <c r="H106" s="41">
        <v>0</v>
      </c>
      <c r="I106" s="41">
        <v>0.12</v>
      </c>
      <c r="J106" s="41">
        <v>0.46</v>
      </c>
      <c r="K106" s="42">
        <v>442</v>
      </c>
      <c r="L106" s="41">
        <v>20</v>
      </c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51">
        <f>SUM(F101:F107)</f>
        <v>650</v>
      </c>
      <c r="G108" s="51">
        <f t="shared" ref="G108:J108" si="50">SUM(G101:G107)</f>
        <v>13.729999999999999</v>
      </c>
      <c r="H108" s="51">
        <f t="shared" si="50"/>
        <v>18.36</v>
      </c>
      <c r="I108" s="51">
        <f t="shared" si="50"/>
        <v>84.6</v>
      </c>
      <c r="J108" s="51">
        <f t="shared" si="50"/>
        <v>560.97</v>
      </c>
      <c r="K108" s="52"/>
      <c r="L108" s="51">
        <v>58.78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 t="s">
        <v>66</v>
      </c>
      <c r="F109" s="41">
        <v>60</v>
      </c>
      <c r="G109" s="41">
        <v>0.66</v>
      </c>
      <c r="H109" s="41">
        <v>0.12</v>
      </c>
      <c r="I109" s="41">
        <v>2.2799999999999998</v>
      </c>
      <c r="J109" s="41">
        <v>14.4</v>
      </c>
      <c r="K109" s="42">
        <v>71</v>
      </c>
      <c r="L109" s="41">
        <v>12.1</v>
      </c>
    </row>
    <row r="110" spans="1:12" ht="15" x14ac:dyDescent="0.25">
      <c r="A110" s="23"/>
      <c r="B110" s="15"/>
      <c r="C110" s="11"/>
      <c r="D110" s="7" t="s">
        <v>27</v>
      </c>
      <c r="E110" s="40" t="s">
        <v>42</v>
      </c>
      <c r="F110" s="41">
        <v>210</v>
      </c>
      <c r="G110" s="41">
        <v>1.63</v>
      </c>
      <c r="H110" s="41">
        <v>5.23</v>
      </c>
      <c r="I110" s="41">
        <v>7.17</v>
      </c>
      <c r="J110" s="41">
        <v>86.46</v>
      </c>
      <c r="K110" s="42">
        <v>84</v>
      </c>
      <c r="L110" s="41">
        <v>19.190000000000001</v>
      </c>
    </row>
    <row r="111" spans="1:12" ht="15" x14ac:dyDescent="0.25">
      <c r="A111" s="23"/>
      <c r="B111" s="15"/>
      <c r="C111" s="11"/>
      <c r="D111" s="7" t="s">
        <v>28</v>
      </c>
      <c r="E111" s="53" t="s">
        <v>57</v>
      </c>
      <c r="F111" s="41">
        <v>220</v>
      </c>
      <c r="G111" s="41">
        <v>20.12</v>
      </c>
      <c r="H111" s="41">
        <v>45.01</v>
      </c>
      <c r="I111" s="41">
        <v>38.53</v>
      </c>
      <c r="J111" s="41">
        <v>640.55999999999995</v>
      </c>
      <c r="K111" s="42">
        <v>265</v>
      </c>
      <c r="L111" s="41">
        <v>59.65</v>
      </c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53" t="s">
        <v>91</v>
      </c>
      <c r="F113" s="41">
        <v>200</v>
      </c>
      <c r="G113" s="41">
        <v>1.01</v>
      </c>
      <c r="H113" s="41">
        <v>0.06</v>
      </c>
      <c r="I113" s="41">
        <v>29.25</v>
      </c>
      <c r="J113" s="41">
        <v>122.42</v>
      </c>
      <c r="K113" s="42">
        <v>349</v>
      </c>
      <c r="L113" s="41">
        <v>10.4</v>
      </c>
    </row>
    <row r="114" spans="1:12" ht="15" x14ac:dyDescent="0.25">
      <c r="A114" s="23"/>
      <c r="B114" s="15"/>
      <c r="C114" s="11"/>
      <c r="D114" s="7" t="s">
        <v>31</v>
      </c>
      <c r="E114" s="40" t="s">
        <v>49</v>
      </c>
      <c r="F114" s="41">
        <v>40</v>
      </c>
      <c r="G114" s="41">
        <v>2.99</v>
      </c>
      <c r="H114" s="41">
        <v>0.37</v>
      </c>
      <c r="I114" s="41">
        <v>18.59</v>
      </c>
      <c r="J114" s="41">
        <v>91.57</v>
      </c>
      <c r="K114" s="42"/>
      <c r="L114" s="41">
        <v>2.97</v>
      </c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54"/>
      <c r="D118" s="49" t="s">
        <v>33</v>
      </c>
      <c r="E118" s="50"/>
      <c r="F118" s="51">
        <f>SUM(F109:F117)</f>
        <v>730</v>
      </c>
      <c r="G118" s="51">
        <f t="shared" ref="G118:J118" si="51">SUM(G109:G117)</f>
        <v>26.410000000000004</v>
      </c>
      <c r="H118" s="51">
        <f t="shared" si="51"/>
        <v>50.79</v>
      </c>
      <c r="I118" s="51">
        <f t="shared" si="51"/>
        <v>95.820000000000007</v>
      </c>
      <c r="J118" s="51">
        <f t="shared" si="51"/>
        <v>955.40999999999985</v>
      </c>
      <c r="K118" s="52"/>
      <c r="L118" s="51">
        <v>104.31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55"/>
      <c r="F119" s="56">
        <f>F108+F118</f>
        <v>1380</v>
      </c>
      <c r="G119" s="56">
        <f t="shared" ref="G119" si="52">G108+G118</f>
        <v>40.14</v>
      </c>
      <c r="H119" s="56">
        <f t="shared" ref="H119" si="53">H108+H118</f>
        <v>69.150000000000006</v>
      </c>
      <c r="I119" s="56">
        <f t="shared" ref="I119" si="54">I108+I118</f>
        <v>180.42000000000002</v>
      </c>
      <c r="J119" s="56">
        <f t="shared" ref="J119" si="55">J108+J118</f>
        <v>1516.3799999999999</v>
      </c>
      <c r="K119" s="56"/>
      <c r="L119" s="56">
        <v>163.09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7" t="s">
        <v>68</v>
      </c>
      <c r="F120" s="38">
        <v>200</v>
      </c>
      <c r="G120" s="38">
        <v>35.47</v>
      </c>
      <c r="H120" s="38">
        <v>18.13</v>
      </c>
      <c r="I120" s="38">
        <v>32.270000000000003</v>
      </c>
      <c r="J120" s="38">
        <v>442.68</v>
      </c>
      <c r="K120" s="39">
        <v>224</v>
      </c>
      <c r="L120" s="38">
        <v>87.37</v>
      </c>
    </row>
    <row r="121" spans="1:12" ht="15" x14ac:dyDescent="0.25">
      <c r="A121" s="14"/>
      <c r="B121" s="15"/>
      <c r="C121" s="11"/>
      <c r="D121" s="6"/>
      <c r="E121" s="53" t="s">
        <v>69</v>
      </c>
      <c r="F121" s="41">
        <v>40</v>
      </c>
      <c r="G121" s="41">
        <v>1.31</v>
      </c>
      <c r="H121" s="41">
        <v>4.5999999999999996</v>
      </c>
      <c r="I121" s="41">
        <v>22.14</v>
      </c>
      <c r="J121" s="41">
        <v>133.05000000000001</v>
      </c>
      <c r="K121" s="42">
        <v>2</v>
      </c>
      <c r="L121" s="41">
        <v>13.82</v>
      </c>
    </row>
    <row r="122" spans="1:12" ht="15" x14ac:dyDescent="0.25">
      <c r="A122" s="14"/>
      <c r="B122" s="15"/>
      <c r="C122" s="11"/>
      <c r="D122" s="7" t="s">
        <v>22</v>
      </c>
      <c r="E122" s="53" t="s">
        <v>50</v>
      </c>
      <c r="F122" s="41">
        <v>200</v>
      </c>
      <c r="G122" s="41">
        <v>0.19</v>
      </c>
      <c r="H122" s="41">
        <v>0</v>
      </c>
      <c r="I122" s="41">
        <v>14.93</v>
      </c>
      <c r="J122" s="41">
        <v>60.46</v>
      </c>
      <c r="K122" s="42">
        <v>430</v>
      </c>
      <c r="L122" s="41">
        <v>2.13</v>
      </c>
    </row>
    <row r="123" spans="1:12" ht="15" x14ac:dyDescent="0.25">
      <c r="A123" s="14"/>
      <c r="B123" s="15"/>
      <c r="C123" s="11"/>
      <c r="D123" s="7" t="s">
        <v>23</v>
      </c>
      <c r="E123" s="40" t="s">
        <v>49</v>
      </c>
      <c r="F123" s="41">
        <v>20</v>
      </c>
      <c r="G123" s="41">
        <v>1.49</v>
      </c>
      <c r="H123" s="41">
        <v>0.18</v>
      </c>
      <c r="I123" s="41">
        <v>9.2899999999999991</v>
      </c>
      <c r="J123" s="41">
        <v>45.78</v>
      </c>
      <c r="K123" s="42"/>
      <c r="L123" s="41">
        <v>1.48</v>
      </c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49" t="s">
        <v>33</v>
      </c>
      <c r="E127" s="50"/>
      <c r="F127" s="51">
        <f>SUM(F120:F126)</f>
        <v>460</v>
      </c>
      <c r="G127" s="51">
        <f t="shared" ref="G127:J127" si="56">SUM(G120:G126)</f>
        <v>38.46</v>
      </c>
      <c r="H127" s="51">
        <f t="shared" si="56"/>
        <v>22.909999999999997</v>
      </c>
      <c r="I127" s="51">
        <f t="shared" si="56"/>
        <v>78.63</v>
      </c>
      <c r="J127" s="51">
        <f t="shared" si="56"/>
        <v>681.97</v>
      </c>
      <c r="K127" s="52"/>
      <c r="L127" s="51">
        <v>104.8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 t="s">
        <v>79</v>
      </c>
      <c r="F128" s="41">
        <v>60</v>
      </c>
      <c r="G128" s="41">
        <v>0.78</v>
      </c>
      <c r="H128" s="41">
        <v>0.08</v>
      </c>
      <c r="I128" s="41">
        <v>13.44</v>
      </c>
      <c r="J128" s="41">
        <v>59.14</v>
      </c>
      <c r="K128" s="42">
        <v>66</v>
      </c>
      <c r="L128" s="41">
        <v>8.91</v>
      </c>
    </row>
    <row r="129" spans="1:12" ht="15" x14ac:dyDescent="0.25">
      <c r="A129" s="14"/>
      <c r="B129" s="15"/>
      <c r="C129" s="11"/>
      <c r="D129" s="7" t="s">
        <v>27</v>
      </c>
      <c r="E129" s="53" t="s">
        <v>43</v>
      </c>
      <c r="F129" s="41">
        <v>200</v>
      </c>
      <c r="G129" s="41">
        <v>4.99</v>
      </c>
      <c r="H129" s="41">
        <v>4.4000000000000004</v>
      </c>
      <c r="I129" s="41">
        <v>18.670000000000002</v>
      </c>
      <c r="J129" s="41">
        <v>134.44999999999999</v>
      </c>
      <c r="K129" s="42">
        <v>102</v>
      </c>
      <c r="L129" s="41">
        <v>7.13</v>
      </c>
    </row>
    <row r="130" spans="1:12" ht="15" x14ac:dyDescent="0.25">
      <c r="A130" s="14"/>
      <c r="B130" s="15"/>
      <c r="C130" s="11"/>
      <c r="D130" s="7" t="s">
        <v>28</v>
      </c>
      <c r="E130" s="53" t="s">
        <v>92</v>
      </c>
      <c r="F130" s="41">
        <v>90</v>
      </c>
      <c r="G130" s="41">
        <v>13.11</v>
      </c>
      <c r="H130" s="41">
        <v>20.85</v>
      </c>
      <c r="I130" s="41">
        <v>11.8</v>
      </c>
      <c r="J130" s="41">
        <v>287.64</v>
      </c>
      <c r="K130" s="42">
        <v>268</v>
      </c>
      <c r="L130" s="41">
        <v>57.91</v>
      </c>
    </row>
    <row r="131" spans="1:12" ht="15" x14ac:dyDescent="0.25">
      <c r="A131" s="14"/>
      <c r="B131" s="15"/>
      <c r="C131" s="11"/>
      <c r="D131" s="7" t="s">
        <v>29</v>
      </c>
      <c r="E131" s="53" t="s">
        <v>51</v>
      </c>
      <c r="F131" s="41">
        <v>150</v>
      </c>
      <c r="G131" s="41">
        <v>5.61</v>
      </c>
      <c r="H131" s="41">
        <v>0.66</v>
      </c>
      <c r="I131" s="41">
        <v>35.9</v>
      </c>
      <c r="J131" s="41">
        <v>172.13</v>
      </c>
      <c r="K131" s="42">
        <v>202.1</v>
      </c>
      <c r="L131" s="41">
        <v>3.72</v>
      </c>
    </row>
    <row r="132" spans="1:12" ht="15" x14ac:dyDescent="0.25">
      <c r="A132" s="14"/>
      <c r="B132" s="15"/>
      <c r="C132" s="11"/>
      <c r="D132" s="7" t="s">
        <v>30</v>
      </c>
      <c r="E132" s="53" t="s">
        <v>78</v>
      </c>
      <c r="F132" s="41">
        <v>200</v>
      </c>
      <c r="G132" s="41">
        <v>0.23</v>
      </c>
      <c r="H132" s="41">
        <v>0</v>
      </c>
      <c r="I132" s="41">
        <v>15.06</v>
      </c>
      <c r="J132" s="41">
        <v>61.85</v>
      </c>
      <c r="K132" s="42">
        <v>377</v>
      </c>
      <c r="L132" s="41">
        <v>4.09</v>
      </c>
    </row>
    <row r="133" spans="1:12" ht="15" x14ac:dyDescent="0.25">
      <c r="A133" s="14"/>
      <c r="B133" s="15"/>
      <c r="C133" s="11"/>
      <c r="D133" s="7" t="s">
        <v>31</v>
      </c>
      <c r="E133" s="40" t="s">
        <v>49</v>
      </c>
      <c r="F133" s="41">
        <v>40</v>
      </c>
      <c r="G133" s="41">
        <v>2.99</v>
      </c>
      <c r="H133" s="41">
        <v>0.37</v>
      </c>
      <c r="I133" s="41">
        <v>18.59</v>
      </c>
      <c r="J133" s="41">
        <v>91.57</v>
      </c>
      <c r="K133" s="42"/>
      <c r="L133" s="41">
        <v>2.97</v>
      </c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 t="s">
        <v>60</v>
      </c>
      <c r="E135" s="53" t="s">
        <v>85</v>
      </c>
      <c r="F135" s="41">
        <v>20</v>
      </c>
      <c r="G135" s="41">
        <v>0.19</v>
      </c>
      <c r="H135" s="41">
        <v>1.18</v>
      </c>
      <c r="I135" s="41">
        <v>1.27</v>
      </c>
      <c r="J135" s="41">
        <v>16.45</v>
      </c>
      <c r="K135" s="42">
        <v>364</v>
      </c>
      <c r="L135" s="41">
        <v>0.83</v>
      </c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50"/>
      <c r="F137" s="51">
        <f>SUM(F128:F136)</f>
        <v>760</v>
      </c>
      <c r="G137" s="51">
        <f t="shared" ref="G137:J137" si="57">SUM(G128:G136)</f>
        <v>27.900000000000002</v>
      </c>
      <c r="H137" s="51">
        <f t="shared" si="57"/>
        <v>27.540000000000003</v>
      </c>
      <c r="I137" s="51">
        <f t="shared" si="57"/>
        <v>114.73</v>
      </c>
      <c r="J137" s="51">
        <f t="shared" si="57"/>
        <v>823.23</v>
      </c>
      <c r="K137" s="52"/>
      <c r="L137" s="51">
        <v>85.56</v>
      </c>
    </row>
    <row r="138" spans="1:12" ht="15" x14ac:dyDescent="0.2">
      <c r="A138" s="32">
        <f>A120</f>
        <v>2</v>
      </c>
      <c r="B138" s="32">
        <f>B120</f>
        <v>2</v>
      </c>
      <c r="C138" s="61" t="s">
        <v>4</v>
      </c>
      <c r="D138" s="62"/>
      <c r="E138" s="55"/>
      <c r="F138" s="56">
        <f>F127+F137</f>
        <v>1220</v>
      </c>
      <c r="G138" s="56">
        <f t="shared" ref="G138" si="58">G127+G137</f>
        <v>66.36</v>
      </c>
      <c r="H138" s="56">
        <f t="shared" ref="H138" si="59">H127+H137</f>
        <v>50.45</v>
      </c>
      <c r="I138" s="56">
        <f t="shared" ref="I138" si="60">I127+I137</f>
        <v>193.36</v>
      </c>
      <c r="J138" s="56">
        <f t="shared" ref="J138" si="61">J127+J137</f>
        <v>1505.2</v>
      </c>
      <c r="K138" s="56"/>
      <c r="L138" s="56">
        <v>190.36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7" t="s">
        <v>76</v>
      </c>
      <c r="F139" s="38">
        <v>200</v>
      </c>
      <c r="G139" s="38">
        <v>9.17</v>
      </c>
      <c r="H139" s="38">
        <v>10.4</v>
      </c>
      <c r="I139" s="38">
        <v>45.6</v>
      </c>
      <c r="J139" s="38">
        <v>312.31</v>
      </c>
      <c r="K139" s="39">
        <v>184</v>
      </c>
      <c r="L139" s="38">
        <v>22.75</v>
      </c>
    </row>
    <row r="140" spans="1:12" ht="15" x14ac:dyDescent="0.25">
      <c r="A140" s="23"/>
      <c r="B140" s="15"/>
      <c r="C140" s="11"/>
      <c r="D140" s="6"/>
      <c r="E140" s="53" t="s">
        <v>77</v>
      </c>
      <c r="F140" s="41">
        <v>35</v>
      </c>
      <c r="G140" s="41">
        <v>4.5</v>
      </c>
      <c r="H140" s="41">
        <v>8.6999999999999993</v>
      </c>
      <c r="I140" s="41">
        <v>7.4</v>
      </c>
      <c r="J140" s="41">
        <v>131</v>
      </c>
      <c r="K140" s="42">
        <v>3</v>
      </c>
      <c r="L140" s="41">
        <v>22.19</v>
      </c>
    </row>
    <row r="141" spans="1:12" ht="15" x14ac:dyDescent="0.25">
      <c r="A141" s="23"/>
      <c r="B141" s="15"/>
      <c r="C141" s="11"/>
      <c r="D141" s="7" t="s">
        <v>22</v>
      </c>
      <c r="E141" s="53" t="s">
        <v>50</v>
      </c>
      <c r="F141" s="41">
        <v>200</v>
      </c>
      <c r="G141" s="41">
        <v>0.19</v>
      </c>
      <c r="H141" s="41">
        <v>0</v>
      </c>
      <c r="I141" s="41">
        <v>14.93</v>
      </c>
      <c r="J141" s="41">
        <v>60.46</v>
      </c>
      <c r="K141" s="42">
        <v>430</v>
      </c>
      <c r="L141" s="41">
        <v>2.13</v>
      </c>
    </row>
    <row r="142" spans="1:12" ht="15.75" customHeight="1" x14ac:dyDescent="0.25">
      <c r="A142" s="23"/>
      <c r="B142" s="15"/>
      <c r="C142" s="11"/>
      <c r="D142" s="7" t="s">
        <v>23</v>
      </c>
      <c r="E142" s="40" t="s">
        <v>49</v>
      </c>
      <c r="F142" s="41">
        <v>20</v>
      </c>
      <c r="G142" s="41">
        <v>1.49</v>
      </c>
      <c r="H142" s="41">
        <v>0.18</v>
      </c>
      <c r="I142" s="41">
        <v>9.2899999999999991</v>
      </c>
      <c r="J142" s="41">
        <v>45.78</v>
      </c>
      <c r="K142" s="42"/>
      <c r="L142" s="41">
        <v>1.48</v>
      </c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 t="s">
        <v>65</v>
      </c>
      <c r="F144" s="41">
        <v>200</v>
      </c>
      <c r="G144" s="41">
        <v>0</v>
      </c>
      <c r="H144" s="41">
        <v>0</v>
      </c>
      <c r="I144" s="41">
        <v>0.12</v>
      </c>
      <c r="J144" s="41">
        <v>0.46</v>
      </c>
      <c r="K144" s="42">
        <v>442</v>
      </c>
      <c r="L144" s="41">
        <v>20</v>
      </c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49" t="s">
        <v>33</v>
      </c>
      <c r="E146" s="50"/>
      <c r="F146" s="51">
        <f>SUM(F139:F145)</f>
        <v>655</v>
      </c>
      <c r="G146" s="51">
        <f t="shared" ref="G146:J146" si="62">SUM(G139:G145)</f>
        <v>15.35</v>
      </c>
      <c r="H146" s="51">
        <f t="shared" si="62"/>
        <v>19.28</v>
      </c>
      <c r="I146" s="51">
        <f t="shared" si="62"/>
        <v>77.34</v>
      </c>
      <c r="J146" s="51">
        <f t="shared" si="62"/>
        <v>550.01</v>
      </c>
      <c r="K146" s="52"/>
      <c r="L146" s="51">
        <v>68.55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3" t="s">
        <v>93</v>
      </c>
      <c r="F147" s="41">
        <v>60</v>
      </c>
      <c r="G147" s="41">
        <v>0.84</v>
      </c>
      <c r="H147" s="41">
        <v>3.66</v>
      </c>
      <c r="I147" s="41">
        <v>4.97</v>
      </c>
      <c r="J147" s="41">
        <v>56.07</v>
      </c>
      <c r="K147" s="42">
        <v>52</v>
      </c>
      <c r="L147" s="41">
        <v>4.33</v>
      </c>
    </row>
    <row r="148" spans="1:12" ht="15" x14ac:dyDescent="0.25">
      <c r="A148" s="23"/>
      <c r="B148" s="15"/>
      <c r="C148" s="11"/>
      <c r="D148" s="7" t="s">
        <v>27</v>
      </c>
      <c r="E148" s="53" t="s">
        <v>53</v>
      </c>
      <c r="F148" s="41">
        <v>210</v>
      </c>
      <c r="G148" s="41">
        <v>2</v>
      </c>
      <c r="H148" s="41">
        <v>5.36</v>
      </c>
      <c r="I148" s="41">
        <v>13.51</v>
      </c>
      <c r="J148" s="41">
        <v>114.41</v>
      </c>
      <c r="K148" s="42">
        <v>91</v>
      </c>
      <c r="L148" s="41">
        <v>10.06</v>
      </c>
    </row>
    <row r="149" spans="1:12" ht="15" x14ac:dyDescent="0.25">
      <c r="A149" s="23"/>
      <c r="B149" s="15"/>
      <c r="C149" s="11"/>
      <c r="D149" s="7" t="s">
        <v>28</v>
      </c>
      <c r="E149" s="53" t="s">
        <v>48</v>
      </c>
      <c r="F149" s="41">
        <v>220</v>
      </c>
      <c r="G149" s="41">
        <v>13.74</v>
      </c>
      <c r="H149" s="41">
        <v>30.8</v>
      </c>
      <c r="I149" s="41">
        <v>19.36</v>
      </c>
      <c r="J149" s="41">
        <v>410.05</v>
      </c>
      <c r="K149" s="42">
        <v>259</v>
      </c>
      <c r="L149" s="41">
        <v>44.85</v>
      </c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53" t="s">
        <v>56</v>
      </c>
      <c r="F151" s="41">
        <v>200</v>
      </c>
      <c r="G151" s="41">
        <v>0</v>
      </c>
      <c r="H151" s="41">
        <v>0</v>
      </c>
      <c r="I151" s="41">
        <v>11.88</v>
      </c>
      <c r="J151" s="41">
        <v>383.15</v>
      </c>
      <c r="K151" s="42"/>
      <c r="L151" s="41">
        <v>12</v>
      </c>
    </row>
    <row r="152" spans="1:12" ht="15" x14ac:dyDescent="0.25">
      <c r="A152" s="23"/>
      <c r="B152" s="15"/>
      <c r="C152" s="11"/>
      <c r="D152" s="7" t="s">
        <v>31</v>
      </c>
      <c r="E152" s="40" t="s">
        <v>49</v>
      </c>
      <c r="F152" s="41">
        <v>40</v>
      </c>
      <c r="G152" s="41">
        <v>2.99</v>
      </c>
      <c r="H152" s="41">
        <v>0.37</v>
      </c>
      <c r="I152" s="41">
        <v>18.59</v>
      </c>
      <c r="J152" s="41">
        <v>91.57</v>
      </c>
      <c r="K152" s="42"/>
      <c r="L152" s="41">
        <v>2.96</v>
      </c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7" t="s">
        <v>24</v>
      </c>
      <c r="E154" s="53" t="s">
        <v>81</v>
      </c>
      <c r="F154" s="41">
        <v>150</v>
      </c>
      <c r="G154" s="41">
        <v>0.6</v>
      </c>
      <c r="H154" s="41">
        <v>0.6</v>
      </c>
      <c r="I154" s="41">
        <v>14.7</v>
      </c>
      <c r="J154" s="41">
        <v>70.5</v>
      </c>
      <c r="K154" s="42"/>
      <c r="L154" s="41">
        <v>22.22</v>
      </c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54"/>
      <c r="D156" s="49" t="s">
        <v>33</v>
      </c>
      <c r="E156" s="50"/>
      <c r="F156" s="51">
        <f>SUM(F147:F155)</f>
        <v>880</v>
      </c>
      <c r="G156" s="51">
        <f t="shared" ref="G156:J156" si="63">SUM(G147:G155)</f>
        <v>20.170000000000002</v>
      </c>
      <c r="H156" s="51">
        <f t="shared" si="63"/>
        <v>40.79</v>
      </c>
      <c r="I156" s="51">
        <f t="shared" si="63"/>
        <v>83.01</v>
      </c>
      <c r="J156" s="51">
        <f t="shared" si="63"/>
        <v>1125.75</v>
      </c>
      <c r="K156" s="52"/>
      <c r="L156" s="51">
        <v>96.42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55"/>
      <c r="F157" s="56">
        <f>F146+F156</f>
        <v>1535</v>
      </c>
      <c r="G157" s="56">
        <f t="shared" ref="G157" si="64">G146+G156</f>
        <v>35.520000000000003</v>
      </c>
      <c r="H157" s="56">
        <f t="shared" ref="H157" si="65">H146+H156</f>
        <v>60.07</v>
      </c>
      <c r="I157" s="56">
        <f t="shared" ref="I157" si="66">I146+I156</f>
        <v>160.35000000000002</v>
      </c>
      <c r="J157" s="56">
        <f t="shared" ref="J157" si="67">J146+J156</f>
        <v>1675.76</v>
      </c>
      <c r="K157" s="56"/>
      <c r="L157" s="56">
        <v>164.97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7" t="s">
        <v>87</v>
      </c>
      <c r="F158" s="38">
        <v>200</v>
      </c>
      <c r="G158" s="38">
        <v>2.93</v>
      </c>
      <c r="H158" s="38">
        <v>5.78</v>
      </c>
      <c r="I158" s="38">
        <v>32.64</v>
      </c>
      <c r="J158" s="38">
        <v>194.28</v>
      </c>
      <c r="K158" s="39">
        <v>324</v>
      </c>
      <c r="L158" s="38">
        <v>23.56</v>
      </c>
    </row>
    <row r="159" spans="1:12" ht="15" x14ac:dyDescent="0.25">
      <c r="A159" s="23"/>
      <c r="B159" s="15"/>
      <c r="C159" s="11"/>
      <c r="D159" s="6"/>
      <c r="E159" s="40" t="s">
        <v>64</v>
      </c>
      <c r="F159" s="41">
        <v>30</v>
      </c>
      <c r="G159" s="41">
        <v>1.77</v>
      </c>
      <c r="H159" s="41">
        <v>6.87</v>
      </c>
      <c r="I159" s="41">
        <v>11.33</v>
      </c>
      <c r="J159" s="41">
        <v>114.38</v>
      </c>
      <c r="K159" s="42">
        <v>1</v>
      </c>
      <c r="L159" s="41">
        <v>12.45</v>
      </c>
    </row>
    <row r="160" spans="1:12" ht="15" x14ac:dyDescent="0.25">
      <c r="A160" s="23"/>
      <c r="B160" s="15"/>
      <c r="C160" s="11"/>
      <c r="D160" s="7" t="s">
        <v>22</v>
      </c>
      <c r="E160" s="53" t="s">
        <v>50</v>
      </c>
      <c r="F160" s="41">
        <v>200</v>
      </c>
      <c r="G160" s="41">
        <v>0.19</v>
      </c>
      <c r="H160" s="41">
        <v>0</v>
      </c>
      <c r="I160" s="41">
        <v>14.93</v>
      </c>
      <c r="J160" s="41">
        <v>60.46</v>
      </c>
      <c r="K160" s="42">
        <v>430</v>
      </c>
      <c r="L160" s="41">
        <v>2.13</v>
      </c>
    </row>
    <row r="161" spans="1:12" ht="15" x14ac:dyDescent="0.25">
      <c r="A161" s="23"/>
      <c r="B161" s="15"/>
      <c r="C161" s="11"/>
      <c r="D161" s="7" t="s">
        <v>23</v>
      </c>
      <c r="E161" s="40" t="s">
        <v>49</v>
      </c>
      <c r="F161" s="41">
        <v>20</v>
      </c>
      <c r="G161" s="41">
        <v>1.49</v>
      </c>
      <c r="H161" s="41">
        <v>0.18</v>
      </c>
      <c r="I161" s="41">
        <v>9.2899999999999991</v>
      </c>
      <c r="J161" s="41">
        <v>45.78</v>
      </c>
      <c r="K161" s="42"/>
      <c r="L161" s="41">
        <v>1.48</v>
      </c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51">
        <f>SUM(F158:F164)</f>
        <v>450</v>
      </c>
      <c r="G165" s="51">
        <f t="shared" ref="G165:J165" si="68">SUM(G158:G164)</f>
        <v>6.3800000000000008</v>
      </c>
      <c r="H165" s="51">
        <f t="shared" si="68"/>
        <v>12.83</v>
      </c>
      <c r="I165" s="51">
        <f t="shared" si="68"/>
        <v>68.19</v>
      </c>
      <c r="J165" s="51">
        <f t="shared" si="68"/>
        <v>414.9</v>
      </c>
      <c r="K165" s="25"/>
      <c r="L165" s="51">
        <v>39.619999999999997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94</v>
      </c>
      <c r="F166" s="41">
        <v>60</v>
      </c>
      <c r="G166" s="41">
        <v>0.73</v>
      </c>
      <c r="H166" s="41">
        <v>5.86</v>
      </c>
      <c r="I166" s="41">
        <v>4.88</v>
      </c>
      <c r="J166" s="41">
        <v>75.53</v>
      </c>
      <c r="K166" s="42">
        <v>7</v>
      </c>
      <c r="L166" s="41">
        <v>6.79</v>
      </c>
    </row>
    <row r="167" spans="1:12" ht="15" x14ac:dyDescent="0.25">
      <c r="A167" s="23"/>
      <c r="B167" s="15"/>
      <c r="C167" s="11"/>
      <c r="D167" s="7" t="s">
        <v>27</v>
      </c>
      <c r="E167" s="53" t="s">
        <v>95</v>
      </c>
      <c r="F167" s="41">
        <v>200</v>
      </c>
      <c r="G167" s="41">
        <v>5.72</v>
      </c>
      <c r="H167" s="41">
        <v>7.6</v>
      </c>
      <c r="I167" s="41">
        <v>10.54</v>
      </c>
      <c r="J167" s="41">
        <v>282.79000000000002</v>
      </c>
      <c r="K167" s="42">
        <v>100</v>
      </c>
      <c r="L167" s="41">
        <v>21.62</v>
      </c>
    </row>
    <row r="168" spans="1:12" ht="15" x14ac:dyDescent="0.25">
      <c r="A168" s="23"/>
      <c r="B168" s="15"/>
      <c r="C168" s="11"/>
      <c r="D168" s="7" t="s">
        <v>28</v>
      </c>
      <c r="E168" s="53" t="s">
        <v>89</v>
      </c>
      <c r="F168" s="41">
        <v>90</v>
      </c>
      <c r="G168" s="41">
        <v>20.58</v>
      </c>
      <c r="H168" s="41">
        <v>17.690000000000001</v>
      </c>
      <c r="I168" s="41">
        <v>0.3</v>
      </c>
      <c r="J168" s="41">
        <v>243.08</v>
      </c>
      <c r="K168" s="42">
        <v>307</v>
      </c>
      <c r="L168" s="41">
        <v>29.64</v>
      </c>
    </row>
    <row r="169" spans="1:12" ht="15" x14ac:dyDescent="0.25">
      <c r="A169" s="23"/>
      <c r="B169" s="15"/>
      <c r="C169" s="11"/>
      <c r="D169" s="7" t="s">
        <v>29</v>
      </c>
      <c r="E169" s="53" t="s">
        <v>41</v>
      </c>
      <c r="F169" s="41">
        <v>150</v>
      </c>
      <c r="G169" s="41">
        <v>8.4600000000000009</v>
      </c>
      <c r="H169" s="41">
        <v>6.22</v>
      </c>
      <c r="I169" s="41">
        <v>38.26</v>
      </c>
      <c r="J169" s="41">
        <v>242.42</v>
      </c>
      <c r="K169" s="42">
        <v>323</v>
      </c>
      <c r="L169" s="41">
        <v>9.89</v>
      </c>
    </row>
    <row r="170" spans="1:12" ht="15" x14ac:dyDescent="0.25">
      <c r="A170" s="23"/>
      <c r="B170" s="15"/>
      <c r="C170" s="11"/>
      <c r="D170" s="7" t="s">
        <v>30</v>
      </c>
      <c r="E170" s="53" t="s">
        <v>67</v>
      </c>
      <c r="F170" s="41">
        <v>200</v>
      </c>
      <c r="G170" s="41">
        <v>3.6</v>
      </c>
      <c r="H170" s="41">
        <v>3.71</v>
      </c>
      <c r="I170" s="41">
        <v>23.76</v>
      </c>
      <c r="J170" s="41">
        <v>143.72</v>
      </c>
      <c r="K170" s="42">
        <v>383</v>
      </c>
      <c r="L170" s="41">
        <v>14.52</v>
      </c>
    </row>
    <row r="171" spans="1:12" ht="15" x14ac:dyDescent="0.25">
      <c r="A171" s="23"/>
      <c r="B171" s="15"/>
      <c r="C171" s="11"/>
      <c r="D171" s="7" t="s">
        <v>31</v>
      </c>
      <c r="E171" s="40" t="s">
        <v>49</v>
      </c>
      <c r="F171" s="41">
        <v>40</v>
      </c>
      <c r="G171" s="41">
        <v>2.99</v>
      </c>
      <c r="H171" s="41">
        <v>0.37</v>
      </c>
      <c r="I171" s="41">
        <v>18.59</v>
      </c>
      <c r="J171" s="41">
        <v>91.57</v>
      </c>
      <c r="K171" s="42"/>
      <c r="L171" s="41">
        <v>2.97</v>
      </c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53" t="s">
        <v>85</v>
      </c>
      <c r="F173" s="41">
        <v>20</v>
      </c>
      <c r="G173" s="41">
        <v>0.19</v>
      </c>
      <c r="H173" s="41">
        <v>1.18</v>
      </c>
      <c r="I173" s="41">
        <v>1.27</v>
      </c>
      <c r="J173" s="41">
        <v>16.45</v>
      </c>
      <c r="K173" s="42">
        <v>364</v>
      </c>
      <c r="L173" s="41">
        <v>0.84</v>
      </c>
    </row>
    <row r="174" spans="1:12" ht="15" x14ac:dyDescent="0.25">
      <c r="A174" s="23"/>
      <c r="B174" s="15"/>
      <c r="C174" s="11"/>
      <c r="D174" s="7" t="s">
        <v>24</v>
      </c>
      <c r="E174" s="53" t="s">
        <v>86</v>
      </c>
      <c r="F174" s="41">
        <v>150</v>
      </c>
      <c r="G174" s="41">
        <v>2.25</v>
      </c>
      <c r="H174" s="41">
        <v>0.75</v>
      </c>
      <c r="I174" s="41">
        <v>31.5</v>
      </c>
      <c r="J174" s="41">
        <v>144</v>
      </c>
      <c r="K174" s="42"/>
      <c r="L174" s="41">
        <v>45.05</v>
      </c>
    </row>
    <row r="175" spans="1:12" ht="15" x14ac:dyDescent="0.25">
      <c r="A175" s="24"/>
      <c r="B175" s="17"/>
      <c r="C175" s="8"/>
      <c r="D175" s="18" t="s">
        <v>33</v>
      </c>
      <c r="E175" s="50"/>
      <c r="F175" s="51">
        <f>SUM(F166:F174)</f>
        <v>910</v>
      </c>
      <c r="G175" s="51">
        <f t="shared" ref="G175:J175" si="69">SUM(G166:G174)</f>
        <v>44.519999999999996</v>
      </c>
      <c r="H175" s="51">
        <f t="shared" si="69"/>
        <v>43.38</v>
      </c>
      <c r="I175" s="51">
        <f t="shared" si="69"/>
        <v>129.1</v>
      </c>
      <c r="J175" s="51">
        <f t="shared" si="69"/>
        <v>1239.5600000000002</v>
      </c>
      <c r="K175" s="52"/>
      <c r="L175" s="51">
        <v>131.32</v>
      </c>
    </row>
    <row r="176" spans="1:12" ht="15" x14ac:dyDescent="0.2">
      <c r="A176" s="29">
        <f>A158</f>
        <v>2</v>
      </c>
      <c r="B176" s="30">
        <f>B158</f>
        <v>4</v>
      </c>
      <c r="C176" s="61" t="s">
        <v>4</v>
      </c>
      <c r="D176" s="62"/>
      <c r="E176" s="55"/>
      <c r="F176" s="56">
        <f>F165+F175</f>
        <v>1360</v>
      </c>
      <c r="G176" s="56">
        <f t="shared" ref="G176" si="70">G165+G175</f>
        <v>50.9</v>
      </c>
      <c r="H176" s="56">
        <f t="shared" ref="H176" si="71">H165+H175</f>
        <v>56.21</v>
      </c>
      <c r="I176" s="56">
        <f t="shared" ref="I176" si="72">I165+I175</f>
        <v>197.29</v>
      </c>
      <c r="J176" s="56">
        <f t="shared" ref="J176" si="73">J165+J175</f>
        <v>1654.46</v>
      </c>
      <c r="K176" s="56"/>
      <c r="L176" s="56">
        <v>170.94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7" t="s">
        <v>96</v>
      </c>
      <c r="F177" s="38">
        <v>200</v>
      </c>
      <c r="G177" s="38">
        <v>6.85</v>
      </c>
      <c r="H177" s="38">
        <v>8.6999999999999993</v>
      </c>
      <c r="I177" s="38">
        <v>33.270000000000003</v>
      </c>
      <c r="J177" s="38">
        <v>239.43</v>
      </c>
      <c r="K177" s="39">
        <v>184</v>
      </c>
      <c r="L177" s="38">
        <v>15.29</v>
      </c>
    </row>
    <row r="178" spans="1:12" ht="15" x14ac:dyDescent="0.25">
      <c r="A178" s="23"/>
      <c r="B178" s="15"/>
      <c r="C178" s="11"/>
      <c r="D178" s="6"/>
      <c r="E178" s="53" t="s">
        <v>69</v>
      </c>
      <c r="F178" s="41">
        <v>40</v>
      </c>
      <c r="G178" s="41">
        <v>1.31</v>
      </c>
      <c r="H178" s="41">
        <v>4.5999999999999996</v>
      </c>
      <c r="I178" s="41">
        <v>22.14</v>
      </c>
      <c r="J178" s="41">
        <v>133.05000000000001</v>
      </c>
      <c r="K178" s="42">
        <v>2</v>
      </c>
      <c r="L178" s="41">
        <v>12.16</v>
      </c>
    </row>
    <row r="179" spans="1:12" ht="15" x14ac:dyDescent="0.25">
      <c r="A179" s="23"/>
      <c r="B179" s="15"/>
      <c r="C179" s="11"/>
      <c r="D179" s="7" t="s">
        <v>22</v>
      </c>
      <c r="E179" s="53" t="s">
        <v>78</v>
      </c>
      <c r="F179" s="41">
        <v>200</v>
      </c>
      <c r="G179" s="41">
        <v>0.23</v>
      </c>
      <c r="H179" s="41">
        <v>0</v>
      </c>
      <c r="I179" s="41">
        <v>15.06</v>
      </c>
      <c r="J179" s="41">
        <v>61.85</v>
      </c>
      <c r="K179" s="42">
        <v>377</v>
      </c>
      <c r="L179" s="41">
        <v>4.09</v>
      </c>
    </row>
    <row r="180" spans="1:12" ht="15" x14ac:dyDescent="0.25">
      <c r="A180" s="23"/>
      <c r="B180" s="15"/>
      <c r="C180" s="11"/>
      <c r="D180" s="7" t="s">
        <v>23</v>
      </c>
      <c r="E180" s="40" t="s">
        <v>49</v>
      </c>
      <c r="F180" s="41">
        <v>20</v>
      </c>
      <c r="G180" s="41">
        <v>1.49</v>
      </c>
      <c r="H180" s="41">
        <v>0.18</v>
      </c>
      <c r="I180" s="41">
        <v>9.2899999999999991</v>
      </c>
      <c r="J180" s="41">
        <v>45.78</v>
      </c>
      <c r="K180" s="42"/>
      <c r="L180" s="41">
        <v>1.48</v>
      </c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0" t="s">
        <v>65</v>
      </c>
      <c r="F182" s="41">
        <v>200</v>
      </c>
      <c r="G182" s="41">
        <v>0</v>
      </c>
      <c r="H182" s="41">
        <v>0</v>
      </c>
      <c r="I182" s="41">
        <v>0.12</v>
      </c>
      <c r="J182" s="41">
        <v>0.46</v>
      </c>
      <c r="K182" s="42">
        <v>442</v>
      </c>
      <c r="L182" s="41">
        <v>20</v>
      </c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51">
        <f>SUM(F177:F183)</f>
        <v>660</v>
      </c>
      <c r="G184" s="51">
        <f t="shared" ref="G184:J184" si="74">SUM(G177:G183)</f>
        <v>9.8800000000000008</v>
      </c>
      <c r="H184" s="51">
        <f t="shared" si="74"/>
        <v>13.479999999999999</v>
      </c>
      <c r="I184" s="51">
        <f t="shared" si="74"/>
        <v>79.88</v>
      </c>
      <c r="J184" s="51">
        <f t="shared" si="74"/>
        <v>480.57</v>
      </c>
      <c r="K184" s="52"/>
      <c r="L184" s="51">
        <v>53.02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3" t="s">
        <v>88</v>
      </c>
      <c r="F185" s="41">
        <v>60</v>
      </c>
      <c r="G185" s="41">
        <v>0.65</v>
      </c>
      <c r="H185" s="41">
        <v>3.71</v>
      </c>
      <c r="I185" s="41">
        <v>2.42</v>
      </c>
      <c r="J185" s="41">
        <v>46.45</v>
      </c>
      <c r="K185" s="42">
        <v>24</v>
      </c>
      <c r="L185" s="41">
        <v>17.010000000000002</v>
      </c>
    </row>
    <row r="186" spans="1:12" ht="15" x14ac:dyDescent="0.25">
      <c r="A186" s="23"/>
      <c r="B186" s="15"/>
      <c r="C186" s="11"/>
      <c r="D186" s="7" t="s">
        <v>27</v>
      </c>
      <c r="E186" s="40" t="s">
        <v>47</v>
      </c>
      <c r="F186" s="41">
        <v>210</v>
      </c>
      <c r="G186" s="41">
        <v>1.56</v>
      </c>
      <c r="H186" s="41">
        <v>5.2</v>
      </c>
      <c r="I186" s="41">
        <v>9.82</v>
      </c>
      <c r="J186" s="41">
        <v>96.45</v>
      </c>
      <c r="K186" s="42">
        <v>76</v>
      </c>
      <c r="L186" s="41">
        <v>8.91</v>
      </c>
    </row>
    <row r="187" spans="1:12" ht="15" x14ac:dyDescent="0.25">
      <c r="A187" s="23"/>
      <c r="B187" s="15"/>
      <c r="C187" s="11"/>
      <c r="D187" s="7" t="s">
        <v>28</v>
      </c>
      <c r="E187" s="40" t="s">
        <v>61</v>
      </c>
      <c r="F187" s="41">
        <v>90</v>
      </c>
      <c r="G187" s="41">
        <v>13.77</v>
      </c>
      <c r="H187" s="41">
        <v>21.57</v>
      </c>
      <c r="I187" s="41">
        <v>12.77</v>
      </c>
      <c r="J187" s="41">
        <v>301.19</v>
      </c>
      <c r="K187" s="42">
        <v>294</v>
      </c>
      <c r="L187" s="41">
        <v>33.29</v>
      </c>
    </row>
    <row r="188" spans="1:12" ht="15" x14ac:dyDescent="0.25">
      <c r="A188" s="23"/>
      <c r="B188" s="15"/>
      <c r="C188" s="11"/>
      <c r="D188" s="7" t="s">
        <v>29</v>
      </c>
      <c r="E188" s="53" t="s">
        <v>80</v>
      </c>
      <c r="F188" s="41">
        <v>150</v>
      </c>
      <c r="G188" s="41">
        <v>3.19</v>
      </c>
      <c r="H188" s="41">
        <v>5.47</v>
      </c>
      <c r="I188" s="41">
        <v>21.42</v>
      </c>
      <c r="J188" s="41">
        <v>148.13999999999999</v>
      </c>
      <c r="K188" s="42">
        <v>128</v>
      </c>
      <c r="L188" s="41">
        <v>17.57</v>
      </c>
    </row>
    <row r="189" spans="1:12" ht="15" x14ac:dyDescent="0.25">
      <c r="A189" s="23"/>
      <c r="B189" s="15"/>
      <c r="C189" s="11"/>
      <c r="D189" s="7" t="s">
        <v>30</v>
      </c>
      <c r="E189" s="40" t="s">
        <v>62</v>
      </c>
      <c r="F189" s="41">
        <v>200</v>
      </c>
      <c r="G189" s="41">
        <v>0</v>
      </c>
      <c r="H189" s="41">
        <v>0</v>
      </c>
      <c r="I189" s="41">
        <v>21.15</v>
      </c>
      <c r="J189" s="41">
        <v>355.5</v>
      </c>
      <c r="K189" s="42"/>
      <c r="L189" s="41">
        <v>8.8000000000000007</v>
      </c>
    </row>
    <row r="190" spans="1:12" ht="15" x14ac:dyDescent="0.25">
      <c r="A190" s="23"/>
      <c r="B190" s="15"/>
      <c r="C190" s="11"/>
      <c r="D190" s="7" t="s">
        <v>31</v>
      </c>
      <c r="E190" s="40" t="s">
        <v>49</v>
      </c>
      <c r="F190" s="41">
        <v>40</v>
      </c>
      <c r="G190" s="41">
        <v>2.99</v>
      </c>
      <c r="H190" s="41">
        <v>0.37</v>
      </c>
      <c r="I190" s="41">
        <v>18.59</v>
      </c>
      <c r="J190" s="41">
        <v>91.57</v>
      </c>
      <c r="K190" s="42"/>
      <c r="L190" s="41">
        <v>2.97</v>
      </c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7" t="s">
        <v>24</v>
      </c>
      <c r="E192" s="53" t="s">
        <v>90</v>
      </c>
      <c r="F192" s="41">
        <v>150</v>
      </c>
      <c r="G192" s="41">
        <v>1.35</v>
      </c>
      <c r="H192" s="41">
        <v>0.3</v>
      </c>
      <c r="I192" s="41">
        <v>12.15</v>
      </c>
      <c r="J192" s="41">
        <v>64.5</v>
      </c>
      <c r="K192" s="42"/>
      <c r="L192" s="41">
        <v>42.86</v>
      </c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51">
        <f>SUM(F185:F193)</f>
        <v>900</v>
      </c>
      <c r="G194" s="51">
        <f t="shared" ref="G194:J194" si="75">SUM(G185:G193)</f>
        <v>23.510000000000005</v>
      </c>
      <c r="H194" s="51">
        <f t="shared" si="75"/>
        <v>36.619999999999997</v>
      </c>
      <c r="I194" s="51">
        <f t="shared" si="75"/>
        <v>98.320000000000007</v>
      </c>
      <c r="J194" s="51">
        <f t="shared" si="75"/>
        <v>1103.8</v>
      </c>
      <c r="K194" s="52"/>
      <c r="L194" s="51">
        <v>131.41</v>
      </c>
    </row>
    <row r="195" spans="1:12" ht="15" x14ac:dyDescent="0.2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56">
        <f>F184+F194</f>
        <v>1560</v>
      </c>
      <c r="G195" s="56">
        <f t="shared" ref="G195" si="76">G184+G194</f>
        <v>33.390000000000008</v>
      </c>
      <c r="H195" s="56">
        <f t="shared" ref="H195" si="77">H184+H194</f>
        <v>50.099999999999994</v>
      </c>
      <c r="I195" s="56">
        <f t="shared" ref="I195" si="78">I184+I194</f>
        <v>178.2</v>
      </c>
      <c r="J195" s="56">
        <f t="shared" ref="J195" si="79">J184+J194</f>
        <v>1584.37</v>
      </c>
      <c r="K195" s="56"/>
      <c r="L195" s="56">
        <v>184.43</v>
      </c>
    </row>
    <row r="196" spans="1:12" x14ac:dyDescent="0.2">
      <c r="A196" s="27"/>
      <c r="B196" s="28"/>
      <c r="C196" s="63" t="s">
        <v>5</v>
      </c>
      <c r="D196" s="63"/>
      <c r="E196" s="63"/>
      <c r="F196" s="58">
        <f>(F24+F43+F62+F81+F100+F119+F138+F157+F176+F195)/(IF(F24=0,0,1)+IF(F43=0,0,1)+IF(F62=0,0,1)+IF(F81=0,0,1)+IF(F100=0,0,1)+IF(F119=0,0,1)+IF(F138=0,0,1)+IF(F157=0,0,1)+IF(F176=0,0,1)+IF(F195=0,0,1))</f>
        <v>1416</v>
      </c>
      <c r="G196" s="58">
        <f t="shared" ref="G196:J196" si="80">(G24+G43+G62+G81+G100+G119+G138+G157+G176+G195)/(IF(G24=0,0,1)+IF(G43=0,0,1)+IF(G62=0,0,1)+IF(G81=0,0,1)+IF(G100=0,0,1)+IF(G119=0,0,1)+IF(G138=0,0,1)+IF(G157=0,0,1)+IF(G176=0,0,1)+IF(G195=0,0,1))</f>
        <v>48.809999999999995</v>
      </c>
      <c r="H196" s="58">
        <f t="shared" si="80"/>
        <v>57.978999999999999</v>
      </c>
      <c r="I196" s="58">
        <f t="shared" si="80"/>
        <v>183.18599999999998</v>
      </c>
      <c r="J196" s="58">
        <f t="shared" si="80"/>
        <v>1620.3009999999999</v>
      </c>
      <c r="K196" s="58"/>
      <c r="L196" s="58">
        <v>182.44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тр</cp:lastModifiedBy>
  <cp:lastPrinted>2026-06-01T10:50:58Z</cp:lastPrinted>
  <dcterms:created xsi:type="dcterms:W3CDTF">2022-05-16T14:23:56Z</dcterms:created>
  <dcterms:modified xsi:type="dcterms:W3CDTF">2026-06-01T10:52:21Z</dcterms:modified>
</cp:coreProperties>
</file>